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fesolutionsnetwork-my.sharepoint.com/personal/tony_aloise_lifesolutions-network_org/Documents/05 Tools and Templates/"/>
    </mc:Choice>
  </mc:AlternateContent>
  <bookViews>
    <workbookView xWindow="120" yWindow="103" windowWidth="19157" windowHeight="8503"/>
  </bookViews>
  <sheets>
    <sheet name="Overview" sheetId="6" r:id="rId1"/>
    <sheet name="Example" sheetId="7" r:id="rId2"/>
    <sheet name="1. Planning" sheetId="1" r:id="rId3"/>
    <sheet name="2. Cashflow" sheetId="3" r:id="rId4"/>
    <sheet name="3. Accounts" sheetId="5" r:id="rId5"/>
  </sheets>
  <definedNames>
    <definedName name="_xlnm.Print_Area" localSheetId="2">'1. Planning'!$A$1:$I$32</definedName>
    <definedName name="_xlnm.Print_Area" localSheetId="3">'2. Cashflow'!$A$1:$U$41</definedName>
    <definedName name="_xlnm.Print_Area" localSheetId="4">'3. Accounts'!$A$1:$S$48</definedName>
    <definedName name="_xlnm.Print_Area" localSheetId="0">Overview!$A$1:$B$23</definedName>
  </definedNames>
  <calcPr calcId="162913"/>
</workbook>
</file>

<file path=xl/calcChain.xml><?xml version="1.0" encoding="utf-8"?>
<calcChain xmlns="http://schemas.openxmlformats.org/spreadsheetml/2006/main">
  <c r="V31" i="7" l="1"/>
  <c r="S31" i="7"/>
  <c r="N31" i="7"/>
  <c r="M31" i="7"/>
  <c r="L31" i="7"/>
  <c r="K31" i="7"/>
  <c r="J31" i="7"/>
  <c r="I31" i="7"/>
  <c r="H31" i="7"/>
  <c r="G31" i="7"/>
  <c r="F31" i="7"/>
  <c r="E31" i="7"/>
  <c r="D31" i="7"/>
  <c r="C31" i="7"/>
  <c r="P30" i="7"/>
  <c r="Q30" i="7" s="1"/>
  <c r="P29" i="7"/>
  <c r="W28" i="7"/>
  <c r="X28" i="7" s="1"/>
  <c r="T28" i="7"/>
  <c r="U28" i="7" s="1"/>
  <c r="U31" i="7" s="1"/>
  <c r="P28" i="7"/>
  <c r="O27" i="7"/>
  <c r="O32" i="7" s="1"/>
  <c r="W26" i="7"/>
  <c r="X26" i="7" s="1"/>
  <c r="Y26" i="7" s="1"/>
  <c r="Z26" i="7" s="1"/>
  <c r="AA26" i="7" s="1"/>
  <c r="AB26" i="7" s="1"/>
  <c r="AC26" i="7" s="1"/>
  <c r="AD26" i="7" s="1"/>
  <c r="AE26" i="7" s="1"/>
  <c r="AF26" i="7" s="1"/>
  <c r="AG26" i="7" s="1"/>
  <c r="P26" i="7"/>
  <c r="S26" i="7" s="1"/>
  <c r="T26" i="7" s="1"/>
  <c r="U26" i="7" s="1"/>
  <c r="S25" i="7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AE25" i="7" s="1"/>
  <c r="AF25" i="7" s="1"/>
  <c r="AG25" i="7" s="1"/>
  <c r="P25" i="7"/>
  <c r="Q25" i="7" s="1"/>
  <c r="P24" i="7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S23" i="7"/>
  <c r="T23" i="7" s="1"/>
  <c r="U23" i="7" s="1"/>
  <c r="V23" i="7" s="1"/>
  <c r="W23" i="7" s="1"/>
  <c r="X23" i="7" s="1"/>
  <c r="Y23" i="7" s="1"/>
  <c r="Z23" i="7" s="1"/>
  <c r="AA23" i="7" s="1"/>
  <c r="AB23" i="7" s="1"/>
  <c r="AC23" i="7" s="1"/>
  <c r="AD23" i="7" s="1"/>
  <c r="AE23" i="7" s="1"/>
  <c r="AF23" i="7" s="1"/>
  <c r="AG23" i="7" s="1"/>
  <c r="P23" i="7"/>
  <c r="Q23" i="7" s="1"/>
  <c r="P22" i="7"/>
  <c r="S22" i="7" s="1"/>
  <c r="T22" i="7" s="1"/>
  <c r="U22" i="7" s="1"/>
  <c r="V22" i="7" s="1"/>
  <c r="W22" i="7" s="1"/>
  <c r="X22" i="7" s="1"/>
  <c r="Y22" i="7" s="1"/>
  <c r="Z22" i="7" s="1"/>
  <c r="AA22" i="7" s="1"/>
  <c r="AB22" i="7" s="1"/>
  <c r="AC22" i="7" s="1"/>
  <c r="AD22" i="7" s="1"/>
  <c r="AE22" i="7" s="1"/>
  <c r="AF22" i="7" s="1"/>
  <c r="AG22" i="7" s="1"/>
  <c r="S21" i="7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P21" i="7"/>
  <c r="Q21" i="7" s="1"/>
  <c r="P20" i="7"/>
  <c r="S20" i="7" s="1"/>
  <c r="T20" i="7" s="1"/>
  <c r="U20" i="7" s="1"/>
  <c r="V20" i="7" s="1"/>
  <c r="W20" i="7" s="1"/>
  <c r="X20" i="7" s="1"/>
  <c r="Y20" i="7" s="1"/>
  <c r="Z20" i="7" s="1"/>
  <c r="AA20" i="7" s="1"/>
  <c r="AB20" i="7" s="1"/>
  <c r="AC20" i="7" s="1"/>
  <c r="AD20" i="7" s="1"/>
  <c r="AE20" i="7" s="1"/>
  <c r="AF20" i="7" s="1"/>
  <c r="AG20" i="7" s="1"/>
  <c r="S19" i="7"/>
  <c r="T19" i="7" s="1"/>
  <c r="U19" i="7" s="1"/>
  <c r="V19" i="7" s="1"/>
  <c r="W19" i="7" s="1"/>
  <c r="X19" i="7" s="1"/>
  <c r="Y19" i="7" s="1"/>
  <c r="Z19" i="7" s="1"/>
  <c r="AA19" i="7" s="1"/>
  <c r="AB19" i="7" s="1"/>
  <c r="AC19" i="7" s="1"/>
  <c r="AD19" i="7" s="1"/>
  <c r="AE19" i="7" s="1"/>
  <c r="AF19" i="7" s="1"/>
  <c r="AG19" i="7" s="1"/>
  <c r="P19" i="7"/>
  <c r="Q19" i="7" s="1"/>
  <c r="P18" i="7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V17" i="7"/>
  <c r="W17" i="7" s="1"/>
  <c r="X17" i="7" s="1"/>
  <c r="Y17" i="7" s="1"/>
  <c r="Z17" i="7" s="1"/>
  <c r="AA17" i="7" s="1"/>
  <c r="AB17" i="7" s="1"/>
  <c r="AC17" i="7" s="1"/>
  <c r="AD17" i="7" s="1"/>
  <c r="AE17" i="7" s="1"/>
  <c r="AF17" i="7" s="1"/>
  <c r="AG17" i="7" s="1"/>
  <c r="P17" i="7"/>
  <c r="P16" i="7"/>
  <c r="Q16" i="7" s="1"/>
  <c r="T15" i="7"/>
  <c r="U15" i="7" s="1"/>
  <c r="V15" i="7" s="1"/>
  <c r="W15" i="7" s="1"/>
  <c r="X15" i="7" s="1"/>
  <c r="Y15" i="7" s="1"/>
  <c r="Z15" i="7" s="1"/>
  <c r="AA15" i="7" s="1"/>
  <c r="AB15" i="7" s="1"/>
  <c r="AC15" i="7" s="1"/>
  <c r="AD15" i="7" s="1"/>
  <c r="AE15" i="7" s="1"/>
  <c r="AF15" i="7" s="1"/>
  <c r="AG15" i="7" s="1"/>
  <c r="Q15" i="7"/>
  <c r="P15" i="7"/>
  <c r="S15" i="7" s="1"/>
  <c r="P14" i="7"/>
  <c r="P13" i="7"/>
  <c r="Q13" i="7" s="1"/>
  <c r="P12" i="7"/>
  <c r="P11" i="7"/>
  <c r="Q11" i="7" s="1"/>
  <c r="P10" i="7"/>
  <c r="P9" i="7"/>
  <c r="Q9" i="7" s="1"/>
  <c r="P8" i="7"/>
  <c r="P7" i="7"/>
  <c r="Q7" i="7" s="1"/>
  <c r="P6" i="7"/>
  <c r="P5" i="7"/>
  <c r="Q5" i="7" s="1"/>
  <c r="P4" i="7"/>
  <c r="N3" i="7"/>
  <c r="N27" i="7" s="1"/>
  <c r="M3" i="7"/>
  <c r="M27" i="7" s="1"/>
  <c r="L3" i="7"/>
  <c r="L27" i="7" s="1"/>
  <c r="K3" i="7"/>
  <c r="K27" i="7" s="1"/>
  <c r="J3" i="7"/>
  <c r="J27" i="7" s="1"/>
  <c r="I3" i="7"/>
  <c r="I27" i="7" s="1"/>
  <c r="H3" i="7"/>
  <c r="H27" i="7" s="1"/>
  <c r="G3" i="7"/>
  <c r="G27" i="7" s="1"/>
  <c r="F3" i="7"/>
  <c r="F27" i="7" s="1"/>
  <c r="E3" i="7"/>
  <c r="E27" i="7" s="1"/>
  <c r="D3" i="7"/>
  <c r="D27" i="7" s="1"/>
  <c r="C3" i="7"/>
  <c r="C27" i="7" s="1"/>
  <c r="T1" i="7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P31" i="7" l="1"/>
  <c r="R29" i="7" s="1"/>
  <c r="S16" i="7"/>
  <c r="T16" i="7" s="1"/>
  <c r="U16" i="7" s="1"/>
  <c r="V16" i="7" s="1"/>
  <c r="W16" i="7" s="1"/>
  <c r="X16" i="7" s="1"/>
  <c r="Y16" i="7" s="1"/>
  <c r="Z16" i="7" s="1"/>
  <c r="AA16" i="7" s="1"/>
  <c r="AB16" i="7" s="1"/>
  <c r="AC16" i="7" s="1"/>
  <c r="AD16" i="7" s="1"/>
  <c r="AE16" i="7" s="1"/>
  <c r="AF16" i="7" s="1"/>
  <c r="AG16" i="7" s="1"/>
  <c r="P3" i="7"/>
  <c r="S6" i="7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Q6" i="7"/>
  <c r="S10" i="7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AG10" i="7" s="1"/>
  <c r="Q10" i="7"/>
  <c r="Q14" i="7"/>
  <c r="S14" i="7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S4" i="7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Q4" i="7"/>
  <c r="S8" i="7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Q8" i="7"/>
  <c r="S12" i="7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AF12" i="7" s="1"/>
  <c r="AG12" i="7" s="1"/>
  <c r="Q12" i="7"/>
  <c r="S17" i="7"/>
  <c r="T17" i="7" s="1"/>
  <c r="E32" i="7"/>
  <c r="I32" i="7"/>
  <c r="M32" i="7"/>
  <c r="S5" i="7"/>
  <c r="T5" i="7" s="1"/>
  <c r="U5" i="7" s="1"/>
  <c r="V5" i="7" s="1"/>
  <c r="W5" i="7" s="1"/>
  <c r="X5" i="7" s="1"/>
  <c r="Y5" i="7" s="1"/>
  <c r="Z5" i="7" s="1"/>
  <c r="AA5" i="7" s="1"/>
  <c r="AB5" i="7" s="1"/>
  <c r="AC5" i="7" s="1"/>
  <c r="AD5" i="7" s="1"/>
  <c r="AE5" i="7" s="1"/>
  <c r="AF5" i="7" s="1"/>
  <c r="AG5" i="7" s="1"/>
  <c r="S7" i="7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AG7" i="7" s="1"/>
  <c r="S9" i="7"/>
  <c r="T9" i="7" s="1"/>
  <c r="U9" i="7" s="1"/>
  <c r="V9" i="7" s="1"/>
  <c r="W9" i="7" s="1"/>
  <c r="X9" i="7" s="1"/>
  <c r="Y9" i="7" s="1"/>
  <c r="Z9" i="7" s="1"/>
  <c r="AA9" i="7" s="1"/>
  <c r="AB9" i="7" s="1"/>
  <c r="AC9" i="7" s="1"/>
  <c r="AD9" i="7" s="1"/>
  <c r="AE9" i="7" s="1"/>
  <c r="AF9" i="7" s="1"/>
  <c r="AG9" i="7" s="1"/>
  <c r="S11" i="7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AG11" i="7" s="1"/>
  <c r="S13" i="7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Q17" i="7"/>
  <c r="Q18" i="7"/>
  <c r="Q31" i="7"/>
  <c r="F32" i="7"/>
  <c r="J32" i="7"/>
  <c r="N32" i="7"/>
  <c r="C32" i="7"/>
  <c r="C33" i="7" s="1"/>
  <c r="D33" i="7" s="1"/>
  <c r="E33" i="7" s="1"/>
  <c r="F33" i="7" s="1"/>
  <c r="G33" i="7" s="1"/>
  <c r="G32" i="7"/>
  <c r="K32" i="7"/>
  <c r="Y28" i="7"/>
  <c r="X31" i="7"/>
  <c r="D32" i="7"/>
  <c r="H32" i="7"/>
  <c r="L32" i="7"/>
  <c r="Q20" i="7"/>
  <c r="Q22" i="7"/>
  <c r="Q24" i="7"/>
  <c r="Q26" i="7"/>
  <c r="Q28" i="7"/>
  <c r="Q29" i="7"/>
  <c r="R30" i="7"/>
  <c r="W31" i="7"/>
  <c r="R28" i="7"/>
  <c r="T31" i="7"/>
  <c r="R31" i="7" l="1"/>
  <c r="Z28" i="7"/>
  <c r="Y31" i="7"/>
  <c r="H33" i="7"/>
  <c r="I33" i="7" s="1"/>
  <c r="J33" i="7" s="1"/>
  <c r="K33" i="7" s="1"/>
  <c r="L33" i="7" s="1"/>
  <c r="M33" i="7" s="1"/>
  <c r="N33" i="7" s="1"/>
  <c r="O33" i="7" s="1"/>
  <c r="P27" i="7"/>
  <c r="Q3" i="7"/>
  <c r="S3" i="7"/>
  <c r="R3" i="7"/>
  <c r="R25" i="7" l="1"/>
  <c r="R23" i="7"/>
  <c r="R21" i="7"/>
  <c r="Q27" i="7"/>
  <c r="R19" i="7"/>
  <c r="R16" i="7"/>
  <c r="R11" i="7"/>
  <c r="R7" i="7"/>
  <c r="R13" i="7"/>
  <c r="R9" i="7"/>
  <c r="R5" i="7"/>
  <c r="R17" i="7"/>
  <c r="R26" i="7"/>
  <c r="R10" i="7"/>
  <c r="R14" i="7"/>
  <c r="R12" i="7"/>
  <c r="P33" i="7"/>
  <c r="R20" i="7"/>
  <c r="R6" i="7"/>
  <c r="R8" i="7"/>
  <c r="R18" i="7"/>
  <c r="R15" i="7"/>
  <c r="R22" i="7"/>
  <c r="R4" i="7"/>
  <c r="R24" i="7"/>
  <c r="Z31" i="7"/>
  <c r="AA28" i="7"/>
  <c r="S27" i="7"/>
  <c r="S32" i="7" s="1"/>
  <c r="T3" i="7"/>
  <c r="R27" i="7" l="1"/>
  <c r="T27" i="7"/>
  <c r="T32" i="7" s="1"/>
  <c r="U3" i="7"/>
  <c r="S33" i="7"/>
  <c r="T33" i="7" s="1"/>
  <c r="AB28" i="7"/>
  <c r="AA31" i="7"/>
  <c r="U27" i="7" l="1"/>
  <c r="U32" i="7" s="1"/>
  <c r="U33" i="7" s="1"/>
  <c r="V3" i="7"/>
  <c r="AC28" i="7"/>
  <c r="AB31" i="7"/>
  <c r="V27" i="7" l="1"/>
  <c r="V32" i="7" s="1"/>
  <c r="V33" i="7" s="1"/>
  <c r="W3" i="7"/>
  <c r="AD28" i="7"/>
  <c r="AC31" i="7"/>
  <c r="W27" i="7" l="1"/>
  <c r="W32" i="7" s="1"/>
  <c r="W33" i="7" s="1"/>
  <c r="X3" i="7"/>
  <c r="AD31" i="7"/>
  <c r="AE28" i="7"/>
  <c r="AF28" i="7" l="1"/>
  <c r="AE31" i="7"/>
  <c r="X27" i="7"/>
  <c r="X32" i="7" s="1"/>
  <c r="X33" i="7" s="1"/>
  <c r="Y3" i="7"/>
  <c r="AG28" i="7" l="1"/>
  <c r="AG31" i="7" s="1"/>
  <c r="AF31" i="7"/>
  <c r="Y27" i="7"/>
  <c r="Y32" i="7" s="1"/>
  <c r="Y33" i="7" s="1"/>
  <c r="Z3" i="7"/>
  <c r="Z27" i="7" l="1"/>
  <c r="Z32" i="7" s="1"/>
  <c r="Z33" i="7" s="1"/>
  <c r="AA3" i="7"/>
  <c r="AA27" i="7" l="1"/>
  <c r="AA32" i="7" s="1"/>
  <c r="AA33" i="7" s="1"/>
  <c r="AB3" i="7"/>
  <c r="AB27" i="7" l="1"/>
  <c r="AB32" i="7" s="1"/>
  <c r="AB33" i="7" s="1"/>
  <c r="AC3" i="7"/>
  <c r="AC27" i="7" l="1"/>
  <c r="AC32" i="7" s="1"/>
  <c r="AC33" i="7" s="1"/>
  <c r="AD3" i="7"/>
  <c r="AD27" i="7" l="1"/>
  <c r="AD32" i="7" s="1"/>
  <c r="AD33" i="7" s="1"/>
  <c r="AE3" i="7"/>
  <c r="AE27" i="7" l="1"/>
  <c r="AE32" i="7" s="1"/>
  <c r="AE33" i="7" s="1"/>
  <c r="AF3" i="7"/>
  <c r="AF27" i="7" l="1"/>
  <c r="AF32" i="7" s="1"/>
  <c r="AF33" i="7" s="1"/>
  <c r="AG33" i="7" s="1"/>
  <c r="AG3" i="7"/>
  <c r="AG27" i="7" s="1"/>
  <c r="AG32" i="7" s="1"/>
  <c r="P41" i="5" l="1"/>
  <c r="O41" i="5"/>
  <c r="N41" i="5"/>
  <c r="M41" i="5"/>
  <c r="L41" i="5"/>
  <c r="K41" i="5"/>
  <c r="J41" i="5"/>
  <c r="I41" i="5"/>
  <c r="H41" i="5"/>
  <c r="G41" i="5"/>
  <c r="F41" i="5"/>
  <c r="E41" i="5"/>
  <c r="Q41" i="5" s="1"/>
  <c r="P40" i="5"/>
  <c r="O40" i="5"/>
  <c r="N40" i="5"/>
  <c r="M40" i="5"/>
  <c r="L40" i="5"/>
  <c r="K40" i="5"/>
  <c r="J40" i="5"/>
  <c r="I40" i="5"/>
  <c r="H40" i="5"/>
  <c r="G40" i="5"/>
  <c r="F40" i="5"/>
  <c r="E40" i="5"/>
  <c r="Q40" i="5" s="1"/>
  <c r="P39" i="5"/>
  <c r="O39" i="5"/>
  <c r="N39" i="5"/>
  <c r="M39" i="5"/>
  <c r="L39" i="5"/>
  <c r="K39" i="5"/>
  <c r="J39" i="5"/>
  <c r="I39" i="5"/>
  <c r="H39" i="5"/>
  <c r="G39" i="5"/>
  <c r="F39" i="5"/>
  <c r="E39" i="5"/>
  <c r="Q31" i="5" l="1"/>
  <c r="S31" i="5" s="1"/>
  <c r="R31" i="5"/>
  <c r="Q5" i="5"/>
  <c r="S5" i="5" s="1"/>
  <c r="Q6" i="5"/>
  <c r="S6" i="5" s="1"/>
  <c r="Q7" i="5"/>
  <c r="S7" i="5" s="1"/>
  <c r="Q8" i="5"/>
  <c r="S8" i="5" s="1"/>
  <c r="Q9" i="5"/>
  <c r="S9" i="5" s="1"/>
  <c r="Q10" i="5"/>
  <c r="S10" i="5" s="1"/>
  <c r="Q11" i="5"/>
  <c r="S11" i="5" s="1"/>
  <c r="Q12" i="5"/>
  <c r="S12" i="5" s="1"/>
  <c r="Q13" i="5"/>
  <c r="S13" i="5" s="1"/>
  <c r="Q14" i="5"/>
  <c r="S14" i="5" s="1"/>
  <c r="Q15" i="5"/>
  <c r="S15" i="5" s="1"/>
  <c r="Q16" i="5"/>
  <c r="S16" i="5" s="1"/>
  <c r="Q17" i="5"/>
  <c r="S17" i="5" s="1"/>
  <c r="Q18" i="5"/>
  <c r="S18" i="5" s="1"/>
  <c r="Q19" i="5"/>
  <c r="S19" i="5" s="1"/>
  <c r="Q20" i="5"/>
  <c r="S20" i="5" s="1"/>
  <c r="Q22" i="5"/>
  <c r="S22" i="5" s="1"/>
  <c r="Q23" i="5"/>
  <c r="S23" i="5" s="1"/>
  <c r="Q24" i="5"/>
  <c r="S24" i="5" s="1"/>
  <c r="Q25" i="5"/>
  <c r="S25" i="5" s="1"/>
  <c r="Q26" i="5"/>
  <c r="S26" i="5" s="1"/>
  <c r="Q27" i="5"/>
  <c r="S27" i="5" s="1"/>
  <c r="Q21" i="5"/>
  <c r="S21" i="5" s="1"/>
  <c r="O27" i="3"/>
  <c r="O32" i="3" s="1"/>
  <c r="P30" i="3"/>
  <c r="P29" i="3"/>
  <c r="P28" i="3"/>
  <c r="P26" i="3"/>
  <c r="R27" i="5" s="1"/>
  <c r="P25" i="3"/>
  <c r="R26" i="5" s="1"/>
  <c r="P24" i="3"/>
  <c r="R25" i="5" s="1"/>
  <c r="P23" i="3"/>
  <c r="R24" i="5" s="1"/>
  <c r="P22" i="3"/>
  <c r="R23" i="5" s="1"/>
  <c r="P21" i="3"/>
  <c r="R22" i="5" s="1"/>
  <c r="P20" i="3"/>
  <c r="R21" i="5" s="1"/>
  <c r="P19" i="3"/>
  <c r="R20" i="5" s="1"/>
  <c r="P18" i="3"/>
  <c r="R19" i="5" s="1"/>
  <c r="P17" i="3"/>
  <c r="R18" i="5" s="1"/>
  <c r="P16" i="3"/>
  <c r="R17" i="5" s="1"/>
  <c r="P15" i="3"/>
  <c r="R16" i="5" s="1"/>
  <c r="P14" i="3"/>
  <c r="R15" i="5" s="1"/>
  <c r="P13" i="3"/>
  <c r="R14" i="5" s="1"/>
  <c r="P12" i="3"/>
  <c r="R13" i="5" s="1"/>
  <c r="P11" i="3"/>
  <c r="R12" i="5" s="1"/>
  <c r="P10" i="3"/>
  <c r="R11" i="5" s="1"/>
  <c r="P9" i="3"/>
  <c r="R10" i="5" s="1"/>
  <c r="P8" i="3"/>
  <c r="R9" i="5" s="1"/>
  <c r="P7" i="3"/>
  <c r="R8" i="5" s="1"/>
  <c r="P6" i="3"/>
  <c r="R7" i="5" s="1"/>
  <c r="P5" i="3"/>
  <c r="R6" i="5" s="1"/>
  <c r="P4" i="3"/>
  <c r="R5" i="5" s="1"/>
  <c r="Q29" i="3" l="1"/>
  <c r="Q39" i="5" l="1"/>
  <c r="P37" i="5" l="1"/>
  <c r="O37" i="5"/>
  <c r="N37" i="5"/>
  <c r="M37" i="5"/>
  <c r="L37" i="5"/>
  <c r="K37" i="5"/>
  <c r="J37" i="5"/>
  <c r="I37" i="5"/>
  <c r="H37" i="5"/>
  <c r="G37" i="5"/>
  <c r="F37" i="5"/>
  <c r="E37" i="5"/>
  <c r="Q37" i="5" l="1"/>
  <c r="G36" i="5"/>
  <c r="H36" i="5"/>
  <c r="I36" i="5"/>
  <c r="J36" i="5"/>
  <c r="K36" i="5"/>
  <c r="L36" i="5"/>
  <c r="M36" i="5"/>
  <c r="N36" i="5"/>
  <c r="O36" i="5"/>
  <c r="P36" i="5"/>
  <c r="F36" i="5"/>
  <c r="E36" i="5"/>
  <c r="K38" i="5" l="1"/>
  <c r="J38" i="5"/>
  <c r="I38" i="5"/>
  <c r="H38" i="5"/>
  <c r="G38" i="5"/>
  <c r="F38" i="5"/>
  <c r="E38" i="5"/>
  <c r="C30" i="5"/>
  <c r="C29" i="5"/>
  <c r="Q38" i="5" l="1"/>
  <c r="E32" i="5" l="1"/>
  <c r="A38" i="5"/>
  <c r="A37" i="5"/>
  <c r="A36" i="5"/>
  <c r="F32" i="5" l="1"/>
  <c r="Q17" i="3" l="1"/>
  <c r="G32" i="5"/>
  <c r="Q24" i="3"/>
  <c r="Q20" i="3"/>
  <c r="S15" i="3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Q11" i="3"/>
  <c r="S7" i="3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S23" i="3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Q19" i="3"/>
  <c r="S14" i="3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S10" i="3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S6" i="3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S22" i="3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Q18" i="3"/>
  <c r="Q13" i="3"/>
  <c r="Q9" i="3"/>
  <c r="S21" i="3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S16" i="3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Q12" i="3"/>
  <c r="S8" i="3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Q14" i="3"/>
  <c r="S17" i="3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Q10" i="3"/>
  <c r="S20" i="3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S12" i="3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S19" i="3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S11" i="3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Q6" i="3"/>
  <c r="S13" i="3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Q21" i="3"/>
  <c r="Q23" i="3"/>
  <c r="Q16" i="3"/>
  <c r="Q8" i="3"/>
  <c r="S24" i="3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S18" i="3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S9" i="3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Q22" i="3"/>
  <c r="Q15" i="3"/>
  <c r="Q7" i="3"/>
  <c r="P28" i="5"/>
  <c r="O28" i="5"/>
  <c r="N28" i="5"/>
  <c r="M28" i="5"/>
  <c r="L28" i="5"/>
  <c r="K28" i="5"/>
  <c r="J28" i="5"/>
  <c r="I28" i="5"/>
  <c r="H28" i="5"/>
  <c r="G28" i="5"/>
  <c r="F28" i="5"/>
  <c r="E28" i="5" l="1"/>
  <c r="P3" i="3"/>
  <c r="H32" i="5"/>
  <c r="I32" i="5" l="1"/>
  <c r="J32" i="5" l="1"/>
  <c r="K32" i="5" l="1"/>
  <c r="Q42" i="5"/>
  <c r="Q36" i="5"/>
  <c r="L32" i="5" l="1"/>
  <c r="Q30" i="5"/>
  <c r="S30" i="5" s="1"/>
  <c r="Q29" i="5"/>
  <c r="Q4" i="5"/>
  <c r="M32" i="5" l="1"/>
  <c r="M33" i="5" s="1"/>
  <c r="S29" i="5"/>
  <c r="S4" i="5"/>
  <c r="H33" i="5"/>
  <c r="G33" i="5"/>
  <c r="L33" i="5"/>
  <c r="F33" i="5"/>
  <c r="J33" i="5"/>
  <c r="Q28" i="5"/>
  <c r="S28" i="5" s="1"/>
  <c r="E33" i="5"/>
  <c r="I33" i="5"/>
  <c r="K33" i="5"/>
  <c r="N32" i="5" l="1"/>
  <c r="N33" i="5" s="1"/>
  <c r="E43" i="5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P32" i="5" l="1"/>
  <c r="P33" i="5" s="1"/>
  <c r="O32" i="5"/>
  <c r="O33" i="5" s="1"/>
  <c r="T28" i="3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AF28" i="3" s="1"/>
  <c r="AG28" i="3" s="1"/>
  <c r="Q32" i="5" l="1"/>
  <c r="S32" i="5" s="1"/>
  <c r="V31" i="3"/>
  <c r="U31" i="3"/>
  <c r="T31" i="3"/>
  <c r="S31" i="3"/>
  <c r="N31" i="3"/>
  <c r="M31" i="3"/>
  <c r="L31" i="3"/>
  <c r="K31" i="3"/>
  <c r="J31" i="3"/>
  <c r="I31" i="3"/>
  <c r="H31" i="3"/>
  <c r="G31" i="3"/>
  <c r="F31" i="3"/>
  <c r="E31" i="3"/>
  <c r="J27" i="3"/>
  <c r="T1" i="3"/>
  <c r="U1" i="3" s="1"/>
  <c r="V1" i="3" s="1"/>
  <c r="S26" i="3" l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Q30" i="3"/>
  <c r="Q28" i="3"/>
  <c r="R29" i="5"/>
  <c r="R30" i="5"/>
  <c r="S5" i="3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S4" i="3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S25" i="3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Q25" i="3"/>
  <c r="Q26" i="3"/>
  <c r="Q5" i="3"/>
  <c r="Q4" i="3"/>
  <c r="J32" i="3"/>
  <c r="D27" i="3"/>
  <c r="H27" i="3"/>
  <c r="H32" i="3" s="1"/>
  <c r="L27" i="3"/>
  <c r="L32" i="3" s="1"/>
  <c r="P31" i="3"/>
  <c r="R29" i="3" s="1"/>
  <c r="D31" i="3"/>
  <c r="E27" i="3"/>
  <c r="E32" i="3" s="1"/>
  <c r="I27" i="3"/>
  <c r="I32" i="3" s="1"/>
  <c r="M27" i="3"/>
  <c r="M32" i="3" s="1"/>
  <c r="C27" i="3"/>
  <c r="G27" i="3"/>
  <c r="G32" i="3" s="1"/>
  <c r="K27" i="3"/>
  <c r="K32" i="3" s="1"/>
  <c r="W1" i="3"/>
  <c r="F27" i="3"/>
  <c r="F32" i="3" s="1"/>
  <c r="N27" i="3"/>
  <c r="N32" i="3" s="1"/>
  <c r="C31" i="3"/>
  <c r="W31" i="3"/>
  <c r="R4" i="5" l="1"/>
  <c r="R28" i="5" s="1"/>
  <c r="R32" i="5"/>
  <c r="R28" i="3"/>
  <c r="R30" i="3"/>
  <c r="Q31" i="3"/>
  <c r="S3" i="3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Q3" i="3"/>
  <c r="D32" i="3"/>
  <c r="P27" i="3"/>
  <c r="C32" i="3"/>
  <c r="C33" i="3" s="1"/>
  <c r="X31" i="3"/>
  <c r="X1" i="3"/>
  <c r="R17" i="3" l="1"/>
  <c r="R31" i="3"/>
  <c r="P33" i="3"/>
  <c r="D33" i="3"/>
  <c r="E33" i="3" s="1"/>
  <c r="F33" i="3" s="1"/>
  <c r="G33" i="3" s="1"/>
  <c r="H33" i="3" s="1"/>
  <c r="I33" i="3" s="1"/>
  <c r="J33" i="3" s="1"/>
  <c r="K33" i="3" s="1"/>
  <c r="L33" i="3" s="1"/>
  <c r="M33" i="3" s="1"/>
  <c r="N33" i="3" s="1"/>
  <c r="O33" i="3" s="1"/>
  <c r="R6" i="3"/>
  <c r="R7" i="3"/>
  <c r="R24" i="3"/>
  <c r="Q27" i="3"/>
  <c r="R20" i="3"/>
  <c r="R5" i="3"/>
  <c r="R23" i="3"/>
  <c r="R19" i="3"/>
  <c r="R21" i="3"/>
  <c r="R14" i="3"/>
  <c r="R26" i="3"/>
  <c r="R16" i="3"/>
  <c r="R22" i="3"/>
  <c r="R4" i="3"/>
  <c r="R18" i="3"/>
  <c r="R11" i="3"/>
  <c r="R15" i="3"/>
  <c r="R12" i="3"/>
  <c r="R10" i="3"/>
  <c r="R13" i="3"/>
  <c r="R25" i="3"/>
  <c r="R8" i="3"/>
  <c r="R3" i="3"/>
  <c r="S27" i="3"/>
  <c r="S32" i="3" s="1"/>
  <c r="R9" i="3"/>
  <c r="U27" i="3"/>
  <c r="U32" i="3" s="1"/>
  <c r="T27" i="3"/>
  <c r="T32" i="3" s="1"/>
  <c r="V27" i="3"/>
  <c r="V32" i="3" s="1"/>
  <c r="Y31" i="3"/>
  <c r="Y1" i="3"/>
  <c r="S33" i="3" l="1"/>
  <c r="T33" i="3" s="1"/>
  <c r="U33" i="3" s="1"/>
  <c r="V33" i="3" s="1"/>
  <c r="R27" i="3"/>
  <c r="Z1" i="3"/>
  <c r="W27" i="3"/>
  <c r="W32" i="3" s="1"/>
  <c r="Z31" i="3"/>
  <c r="W33" i="3" l="1"/>
  <c r="X27" i="3"/>
  <c r="X32" i="3" s="1"/>
  <c r="AA1" i="3"/>
  <c r="AA31" i="3"/>
  <c r="X33" i="3" l="1"/>
  <c r="Y27" i="3"/>
  <c r="Y32" i="3" s="1"/>
  <c r="AB1" i="3"/>
  <c r="AB31" i="3"/>
  <c r="Y33" i="3" l="1"/>
  <c r="Z27" i="3"/>
  <c r="Z32" i="3" s="1"/>
  <c r="AC31" i="3"/>
  <c r="AC1" i="3"/>
  <c r="Z33" i="3" l="1"/>
  <c r="AD31" i="3"/>
  <c r="AD1" i="3"/>
  <c r="AA27" i="3"/>
  <c r="AA32" i="3" s="1"/>
  <c r="AA33" i="3" l="1"/>
  <c r="AB27" i="3"/>
  <c r="AB32" i="3" s="1"/>
  <c r="AE31" i="3"/>
  <c r="AE1" i="3"/>
  <c r="AB33" i="3" l="1"/>
  <c r="AF31" i="3"/>
  <c r="AF1" i="3"/>
  <c r="AC27" i="3"/>
  <c r="AC32" i="3" s="1"/>
  <c r="AC33" i="3" l="1"/>
  <c r="AG1" i="3"/>
  <c r="AG31" i="3"/>
  <c r="AD27" i="3"/>
  <c r="AD32" i="3" s="1"/>
  <c r="AD33" i="3" l="1"/>
  <c r="AE27" i="3"/>
  <c r="AE32" i="3" s="1"/>
  <c r="AE33" i="3" l="1"/>
  <c r="AF27" i="3"/>
  <c r="AF32" i="3" s="1"/>
  <c r="AF33" i="3" l="1"/>
  <c r="AG27" i="3"/>
  <c r="AG32" i="3" s="1"/>
  <c r="AG33" i="3" l="1"/>
</calcChain>
</file>

<file path=xl/sharedStrings.xml><?xml version="1.0" encoding="utf-8"?>
<sst xmlns="http://schemas.openxmlformats.org/spreadsheetml/2006/main" count="318" uniqueCount="106">
  <si>
    <t>Use envelope?</t>
  </si>
  <si>
    <t>Charity</t>
  </si>
  <si>
    <t>Groceries</t>
  </si>
  <si>
    <t>Internet</t>
  </si>
  <si>
    <t>Medical-Dental</t>
  </si>
  <si>
    <t>Misc</t>
  </si>
  <si>
    <t>Budget Template</t>
  </si>
  <si>
    <t>Want/
Need?</t>
  </si>
  <si>
    <r>
      <t>Are you budgeting for this now?</t>
    </r>
    <r>
      <rPr>
        <sz val="10"/>
        <color theme="1"/>
        <rFont val="Arial"/>
        <family val="2"/>
      </rPr>
      <t xml:space="preserve">  (Yes/No)</t>
    </r>
  </si>
  <si>
    <t>Notes</t>
  </si>
  <si>
    <t>Clothing</t>
  </si>
  <si>
    <r>
      <t>Future Expenses</t>
    </r>
    <r>
      <rPr>
        <sz val="10"/>
        <color theme="1"/>
        <rFont val="Arial"/>
        <family val="2"/>
      </rPr>
      <t xml:space="preserve"> ($ with house or apt)</t>
    </r>
  </si>
  <si>
    <t>Jan</t>
  </si>
  <si>
    <t>Feb</t>
  </si>
  <si>
    <t>Mar</t>
  </si>
  <si>
    <t>May</t>
  </si>
  <si>
    <t>Aug</t>
  </si>
  <si>
    <t>Oct</t>
  </si>
  <si>
    <t>Nov</t>
  </si>
  <si>
    <t>Dec</t>
  </si>
  <si>
    <t>Apr</t>
  </si>
  <si>
    <t>June</t>
  </si>
  <si>
    <t>July</t>
  </si>
  <si>
    <t>Sept</t>
  </si>
  <si>
    <t>Health Insurance</t>
  </si>
  <si>
    <t>Water &amp; Sewer</t>
  </si>
  <si>
    <t>TOTAL EXPENSES</t>
  </si>
  <si>
    <t>TOTAL INCOME</t>
  </si>
  <si>
    <t>Monthly Savings:</t>
  </si>
  <si>
    <t>Cable TV</t>
  </si>
  <si>
    <t>Cell Phones</t>
  </si>
  <si>
    <t>Electric</t>
  </si>
  <si>
    <t>Periodic</t>
  </si>
  <si>
    <t>Type</t>
  </si>
  <si>
    <t>Variable</t>
  </si>
  <si>
    <t>Fixed</t>
  </si>
  <si>
    <t>Annual</t>
  </si>
  <si>
    <t>Monthly</t>
  </si>
  <si>
    <t>System</t>
  </si>
  <si>
    <t>Savings Acct</t>
  </si>
  <si>
    <t>Envelope</t>
  </si>
  <si>
    <t>Checking Acct</t>
  </si>
  <si>
    <t>Total Savings Account</t>
  </si>
  <si>
    <t>Checking Account</t>
  </si>
  <si>
    <t>Savings Account</t>
  </si>
  <si>
    <t>ACCOUNT MANAGEMENT</t>
  </si>
  <si>
    <t>End-of-Month</t>
  </si>
  <si>
    <t>%</t>
  </si>
  <si>
    <t>CASHFLOW PLAN</t>
  </si>
  <si>
    <t>Gifts</t>
  </si>
  <si>
    <t>Expense</t>
  </si>
  <si>
    <t>Housing - Repairs, furniture</t>
  </si>
  <si>
    <t>Housing - Rent</t>
  </si>
  <si>
    <t>Auto - Gas</t>
  </si>
  <si>
    <t>Auto - Maintenance</t>
  </si>
  <si>
    <t>Auto - Loan</t>
  </si>
  <si>
    <t>Auto - Taxes</t>
  </si>
  <si>
    <t>Auto - Insurance</t>
  </si>
  <si>
    <t>Vacation</t>
  </si>
  <si>
    <t>---</t>
  </si>
  <si>
    <t>Fun - Eating Out</t>
  </si>
  <si>
    <t>Compare</t>
  </si>
  <si>
    <t>Personal Allowance</t>
  </si>
  <si>
    <t>Savings - Emergency, other</t>
  </si>
  <si>
    <t>This page shows how the money should be managed via checking and savings accounts and an envelope system.</t>
  </si>
  <si>
    <t>Removed from Savings</t>
  </si>
  <si>
    <t>Monthly Savings</t>
  </si>
  <si>
    <t>Student Loan</t>
  </si>
  <si>
    <t>Income Tax Return</t>
  </si>
  <si>
    <t>Job Income</t>
  </si>
  <si>
    <t>2nd Job (temporary)</t>
  </si>
  <si>
    <t>July 1, 2012</t>
  </si>
  <si>
    <t>Reserve</t>
  </si>
  <si>
    <t>Budget Workbook</t>
  </si>
  <si>
    <r>
      <t xml:space="preserve">Type Expense?
</t>
    </r>
    <r>
      <rPr>
        <sz val="10"/>
        <color rgb="FF000000"/>
        <rFont val="Arial"/>
        <family val="2"/>
      </rPr>
      <t>(Fixed, Variable, Periodic, if Periodic, add date)</t>
    </r>
  </si>
  <si>
    <t>Category</t>
  </si>
  <si>
    <t>Column A:</t>
  </si>
  <si>
    <r>
      <rPr>
        <b/>
        <sz val="10"/>
        <color theme="1"/>
        <rFont val="Arial"/>
        <family val="2"/>
      </rPr>
      <t>Decide what Categories</t>
    </r>
    <r>
      <rPr>
        <sz val="10"/>
        <color theme="1"/>
        <rFont val="Arial"/>
        <family val="2"/>
      </rPr>
      <t xml:space="preserve"> you want to use.</t>
    </r>
  </si>
  <si>
    <t>Column B:</t>
  </si>
  <si>
    <t>Column C:</t>
  </si>
  <si>
    <t>Column D:</t>
  </si>
  <si>
    <t>Column E:</t>
  </si>
  <si>
    <t>Column H:</t>
  </si>
  <si>
    <r>
      <rPr>
        <b/>
        <sz val="10"/>
        <color theme="1"/>
        <rFont val="Arial"/>
        <family val="2"/>
      </rPr>
      <t>Are you budgeting for this now?</t>
    </r>
    <r>
      <rPr>
        <sz val="10"/>
        <color theme="1"/>
        <rFont val="Arial"/>
        <family val="2"/>
      </rPr>
      <t xml:space="preserve">  The question is asked because you might not be able to afford some expenses at this time.  Keep the lines in the budget so you don't forget.</t>
    </r>
  </si>
  <si>
    <r>
      <rPr>
        <b/>
        <sz val="10"/>
        <color theme="1"/>
        <rFont val="Arial"/>
        <family val="2"/>
      </rPr>
      <t>Is this expense a "want" or a "need"?</t>
    </r>
    <r>
      <rPr>
        <sz val="10"/>
        <color theme="1"/>
        <rFont val="Arial"/>
        <family val="2"/>
      </rPr>
      <t xml:space="preserve">  This is very important if you can't get your expenses under control.</t>
    </r>
  </si>
  <si>
    <r>
      <rPr>
        <b/>
        <sz val="10"/>
        <color theme="1"/>
        <rFont val="Arial"/>
        <family val="2"/>
      </rPr>
      <t>Type Expense?</t>
    </r>
    <r>
      <rPr>
        <sz val="10"/>
        <color theme="1"/>
        <rFont val="Arial"/>
        <family val="2"/>
      </rPr>
      <t xml:space="preserve">  There are three types of expenses:  fixed (mortgage or rent), variable (gas, groceries) and periodic (taxes, Christmas).  Periodic are usually the most troublesome.</t>
    </r>
  </si>
  <si>
    <r>
      <rPr>
        <b/>
        <sz val="10"/>
        <color theme="1"/>
        <rFont val="Arial"/>
        <family val="2"/>
      </rPr>
      <t>Today's expense?</t>
    </r>
    <r>
      <rPr>
        <sz val="10"/>
        <color theme="1"/>
        <rFont val="Arial"/>
        <family val="2"/>
      </rPr>
      <t xml:space="preserve">  List the average monthly expense if fixed or variable.  If periodic, list the annual expense.  These are the same numbers you'll put on the Cashflow tab.</t>
    </r>
  </si>
  <si>
    <r>
      <rPr>
        <b/>
        <sz val="10"/>
        <color theme="1"/>
        <rFont val="Arial"/>
        <family val="2"/>
      </rPr>
      <t>Reserve</t>
    </r>
    <r>
      <rPr>
        <sz val="10"/>
        <color theme="1"/>
        <rFont val="Arial"/>
        <family val="2"/>
      </rPr>
      <t>.  This column is to set aside money for things that don't have a known date, e.g. car maintenance.</t>
    </r>
  </si>
  <si>
    <r>
      <rPr>
        <b/>
        <sz val="10"/>
        <color theme="1"/>
        <rFont val="Arial"/>
        <family val="2"/>
      </rPr>
      <t>Monthly Budget</t>
    </r>
    <r>
      <rPr>
        <sz val="10"/>
        <color theme="1"/>
        <rFont val="Arial"/>
        <family val="2"/>
      </rPr>
      <t>.  This is an important column because it show you have to put money aside for period expenses.</t>
    </r>
  </si>
  <si>
    <t>Column O:</t>
  </si>
  <si>
    <t>Column Q:</t>
  </si>
  <si>
    <r>
      <t xml:space="preserve">Today’s Expenses
</t>
    </r>
    <r>
      <rPr>
        <sz val="10"/>
        <color theme="1"/>
        <rFont val="Arial"/>
        <family val="2"/>
      </rPr>
      <t>($ Annually)</t>
    </r>
  </si>
  <si>
    <r>
      <t xml:space="preserve">Today’s Expenses
</t>
    </r>
    <r>
      <rPr>
        <sz val="10"/>
        <color theme="1"/>
        <rFont val="Arial"/>
        <family val="2"/>
      </rPr>
      <t>($ Monthly)</t>
    </r>
  </si>
  <si>
    <t>Expenses</t>
  </si>
  <si>
    <t>Income</t>
  </si>
  <si>
    <t>Column F/G:</t>
  </si>
  <si>
    <t>Column I:</t>
  </si>
  <si>
    <r>
      <rPr>
        <b/>
        <sz val="10"/>
        <color theme="1"/>
        <rFont val="Arial"/>
        <family val="2"/>
      </rPr>
      <t>Future Expense.</t>
    </r>
    <r>
      <rPr>
        <sz val="10"/>
        <color theme="1"/>
        <rFont val="Arial"/>
        <family val="2"/>
      </rPr>
      <t xml:space="preserve">  This is an optional column to check if there is something about this expense that will cause it to change in a big way in the future, e.g. moving from an apartment to a house.</t>
    </r>
  </si>
  <si>
    <r>
      <rPr>
        <b/>
        <sz val="10"/>
        <color theme="1"/>
        <rFont val="Arial"/>
        <family val="2"/>
      </rPr>
      <t xml:space="preserve">Notes.  </t>
    </r>
    <r>
      <rPr>
        <sz val="10"/>
        <color theme="1"/>
        <rFont val="Arial"/>
        <family val="2"/>
      </rPr>
      <t>Add any notes you want to.</t>
    </r>
  </si>
  <si>
    <t>This Excel workbook has 3 tabs to help in the budgeting process.</t>
  </si>
  <si>
    <r>
      <rPr>
        <b/>
        <sz val="10"/>
        <color theme="1"/>
        <rFont val="Arial"/>
        <family val="2"/>
      </rPr>
      <t>Use Envelope?</t>
    </r>
    <r>
      <rPr>
        <sz val="10"/>
        <color theme="1"/>
        <rFont val="Arial"/>
        <family val="2"/>
      </rPr>
      <t xml:space="preserve">  Use the envelope system for savings and spending.  Good examples of spending categories include groceries, "fun" or clothing).</t>
    </r>
  </si>
  <si>
    <r>
      <t xml:space="preserve">1.  </t>
    </r>
    <r>
      <rPr>
        <u/>
        <sz val="10"/>
        <color theme="1"/>
        <rFont val="Arial"/>
        <family val="2"/>
      </rPr>
      <t>Planning</t>
    </r>
    <r>
      <rPr>
        <sz val="10"/>
        <color theme="1"/>
        <rFont val="Arial"/>
        <family val="2"/>
      </rPr>
      <t xml:space="preserve">.  Start with this tab.  </t>
    </r>
    <r>
      <rPr>
        <i/>
        <sz val="10"/>
        <color theme="1"/>
        <rFont val="Arial"/>
        <family val="2"/>
      </rPr>
      <t>The intent is to get your mind organized.</t>
    </r>
  </si>
  <si>
    <r>
      <t xml:space="preserve">2.  </t>
    </r>
    <r>
      <rPr>
        <u/>
        <sz val="10"/>
        <color theme="1"/>
        <rFont val="Arial"/>
        <family val="2"/>
      </rPr>
      <t>Cashflow</t>
    </r>
    <r>
      <rPr>
        <sz val="10"/>
        <color theme="1"/>
        <rFont val="Arial"/>
        <family val="2"/>
      </rPr>
      <t>.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This is the main worksheet.  List your expense and income in the month they will occur.  </t>
    </r>
    <r>
      <rPr>
        <i/>
        <sz val="10"/>
        <color theme="1"/>
        <rFont val="Arial"/>
        <family val="2"/>
      </rPr>
      <t>The intent is to visualize cashflow over the year.  Budget 12 months by month and 20 years by year.</t>
    </r>
  </si>
  <si>
    <r>
      <t xml:space="preserve">3.  </t>
    </r>
    <r>
      <rPr>
        <u/>
        <sz val="10"/>
        <color theme="1"/>
        <rFont val="Arial"/>
        <family val="2"/>
      </rPr>
      <t>Accounts</t>
    </r>
    <r>
      <rPr>
        <sz val="10"/>
        <color theme="1"/>
        <rFont val="Arial"/>
        <family val="2"/>
      </rPr>
      <t>.  This is an optional spreadsheet but will help to show how your money is managed.  You will spend money from one of three accounts:  checking, savings or enevelope.  The main idea is that your monthly budget must save for the periodic expenses.</t>
    </r>
  </si>
  <si>
    <t>Aim to have about 15% set aside for long-term savings, including employer IRA contributions.</t>
  </si>
  <si>
    <t>Periodic expenses are highlighted.  The "reserve" column are for those anticipated expenses during the year that don't have an exact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</si>
</sst>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/yy"/>
    <numFmt numFmtId="165" formatCode="mmmm"/>
    <numFmt numFmtId="166" formatCode="mmmm\ d\,\ yyyy"/>
    <numFmt numFmtId="167" formatCode="&quot;$&quot;#,##0"/>
  </numFmts>
  <fonts count="2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70C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rgb="FF0000CC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CC"/>
      <name val="Arial"/>
      <family val="2"/>
    </font>
    <font>
      <sz val="8"/>
      <color theme="0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0" tint="-0.24997711111789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u/>
      <sz val="10"/>
      <color theme="1"/>
      <name val="Arial"/>
      <family val="2"/>
    </font>
    <font>
      <sz val="8"/>
      <color theme="0" tint="-0.249977111117893"/>
      <name val="Arial"/>
      <family val="2"/>
    </font>
    <font>
      <i/>
      <sz val="10"/>
      <color theme="1"/>
      <name val="Arial"/>
      <family val="2"/>
    </font>
    <font>
      <sz val="10"/>
      <color rgb="FF00B05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00CC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1"/>
        <bgColor indexed="22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6" tint="0.59999389629810485"/>
        <bgColor indexed="22"/>
      </patternFill>
    </fill>
    <fill>
      <patternFill patternType="solid">
        <fgColor rgb="FF00B050"/>
        <bgColor indexed="13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0" tint="-4.9989318521683403E-2"/>
        <b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7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5" fontId="7" fillId="4" borderId="3" xfId="0" applyNumberFormat="1" applyFont="1" applyFill="1" applyBorder="1" applyAlignment="1" applyProtection="1">
      <alignment horizontal="right"/>
      <protection locked="0"/>
    </xf>
    <xf numFmtId="165" fontId="7" fillId="5" borderId="3" xfId="0" applyNumberFormat="1" applyFont="1" applyFill="1" applyBorder="1" applyAlignment="1" applyProtection="1">
      <alignment horizontal="right"/>
      <protection locked="0"/>
    </xf>
    <xf numFmtId="165" fontId="7" fillId="5" borderId="4" xfId="0" applyNumberFormat="1" applyFont="1" applyFill="1" applyBorder="1" applyAlignment="1" applyProtection="1">
      <alignment horizontal="right"/>
      <protection locked="0"/>
    </xf>
    <xf numFmtId="1" fontId="8" fillId="5" borderId="5" xfId="0" applyNumberFormat="1" applyFont="1" applyFill="1" applyBorder="1" applyAlignment="1" applyProtection="1">
      <alignment horizontal="right"/>
      <protection locked="0"/>
    </xf>
    <xf numFmtId="1" fontId="7" fillId="5" borderId="0" xfId="0" applyNumberFormat="1" applyFont="1" applyFill="1" applyBorder="1" applyAlignment="1" applyProtection="1">
      <protection locked="0"/>
    </xf>
    <xf numFmtId="164" fontId="7" fillId="0" borderId="0" xfId="0" applyNumberFormat="1" applyFont="1" applyFill="1" applyBorder="1" applyAlignment="1" applyProtection="1">
      <protection locked="0"/>
    </xf>
    <xf numFmtId="166" fontId="9" fillId="3" borderId="6" xfId="0" quotePrefix="1" applyNumberFormat="1" applyFont="1" applyFill="1" applyBorder="1" applyAlignment="1" applyProtection="1">
      <protection locked="0"/>
    </xf>
    <xf numFmtId="0" fontId="10" fillId="5" borderId="0" xfId="0" applyNumberFormat="1" applyFont="1" applyFill="1" applyBorder="1" applyAlignment="1" applyProtection="1">
      <protection locked="0"/>
    </xf>
    <xf numFmtId="38" fontId="10" fillId="0" borderId="0" xfId="0" applyNumberFormat="1" applyFont="1" applyFill="1" applyBorder="1" applyAlignment="1" applyProtection="1">
      <protection locked="0"/>
    </xf>
    <xf numFmtId="38" fontId="10" fillId="5" borderId="6" xfId="0" applyNumberFormat="1" applyFont="1" applyFill="1" applyBorder="1" applyAlignment="1" applyProtection="1">
      <protection locked="0"/>
    </xf>
    <xf numFmtId="38" fontId="10" fillId="5" borderId="0" xfId="0" applyNumberFormat="1" applyFont="1" applyFill="1" applyBorder="1" applyAlignment="1" applyProtection="1">
      <protection locked="0"/>
    </xf>
    <xf numFmtId="38" fontId="10" fillId="0" borderId="0" xfId="0" applyNumberFormat="1" applyFont="1" applyFill="1" applyBorder="1" applyAlignment="1" applyProtection="1">
      <alignment horizontal="right"/>
      <protection locked="0"/>
    </xf>
    <xf numFmtId="38" fontId="10" fillId="7" borderId="0" xfId="0" applyNumberFormat="1" applyFont="1" applyFill="1" applyBorder="1" applyAlignment="1" applyProtection="1">
      <protection locked="0"/>
    </xf>
    <xf numFmtId="38" fontId="12" fillId="5" borderId="0" xfId="0" applyNumberFormat="1" applyFont="1" applyFill="1" applyBorder="1" applyAlignment="1" applyProtection="1">
      <protection locked="0"/>
    </xf>
    <xf numFmtId="38" fontId="10" fillId="6" borderId="0" xfId="0" applyNumberFormat="1" applyFont="1" applyFill="1" applyBorder="1" applyAlignment="1" applyProtection="1">
      <protection locked="0"/>
    </xf>
    <xf numFmtId="38" fontId="7" fillId="0" borderId="0" xfId="0" applyNumberFormat="1" applyFont="1" applyFill="1" applyBorder="1" applyAlignment="1" applyProtection="1">
      <protection locked="0"/>
    </xf>
    <xf numFmtId="38" fontId="14" fillId="0" borderId="0" xfId="0" applyNumberFormat="1" applyFont="1" applyFill="1" applyBorder="1" applyAlignment="1" applyProtection="1">
      <alignment horizontal="left"/>
      <protection locked="0"/>
    </xf>
    <xf numFmtId="38" fontId="10" fillId="0" borderId="0" xfId="0" applyNumberFormat="1" applyFont="1" applyFill="1" applyBorder="1" applyAlignment="1" applyProtection="1">
      <alignment horizontal="center"/>
      <protection locked="0"/>
    </xf>
    <xf numFmtId="38" fontId="12" fillId="0" borderId="3" xfId="0" applyNumberFormat="1" applyFont="1" applyFill="1" applyBorder="1" applyAlignment="1" applyProtection="1">
      <alignment horizontal="right"/>
      <protection locked="0"/>
    </xf>
    <xf numFmtId="38" fontId="12" fillId="0" borderId="0" xfId="0" quotePrefix="1" applyNumberFormat="1" applyFont="1" applyFill="1" applyBorder="1" applyAlignment="1" applyProtection="1">
      <alignment horizontal="left"/>
      <protection locked="0"/>
    </xf>
    <xf numFmtId="38" fontId="12" fillId="0" borderId="0" xfId="0" applyNumberFormat="1" applyFont="1" applyFill="1" applyBorder="1" applyAlignment="1" applyProtection="1">
      <alignment horizontal="center"/>
      <protection locked="0"/>
    </xf>
    <xf numFmtId="38" fontId="10" fillId="0" borderId="0" xfId="0" quotePrefix="1" applyNumberFormat="1" applyFont="1" applyFill="1" applyBorder="1" applyAlignment="1" applyProtection="1">
      <alignment horizontal="left"/>
      <protection locked="0"/>
    </xf>
    <xf numFmtId="9" fontId="10" fillId="0" borderId="0" xfId="0" applyNumberFormat="1" applyFont="1" applyFill="1" applyBorder="1" applyAlignment="1" applyProtection="1">
      <protection locked="0"/>
    </xf>
    <xf numFmtId="166" fontId="9" fillId="3" borderId="0" xfId="0" applyNumberFormat="1" applyFont="1" applyFill="1" applyBorder="1" applyAlignment="1" applyProtection="1">
      <alignment horizontal="center"/>
      <protection locked="0"/>
    </xf>
    <xf numFmtId="38" fontId="13" fillId="0" borderId="6" xfId="0" applyNumberFormat="1" applyFont="1" applyFill="1" applyBorder="1" applyAlignment="1" applyProtection="1">
      <alignment horizontal="right"/>
      <protection locked="0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 applyAlignment="1">
      <alignment horizontal="center" vertical="center" wrapText="1"/>
    </xf>
    <xf numFmtId="38" fontId="14" fillId="0" borderId="0" xfId="0" applyNumberFormat="1" applyFont="1" applyFill="1" applyBorder="1" applyAlignment="1" applyProtection="1">
      <alignment horizontal="center"/>
      <protection locked="0"/>
    </xf>
    <xf numFmtId="0" fontId="8" fillId="5" borderId="7" xfId="0" applyNumberFormat="1" applyFont="1" applyFill="1" applyBorder="1" applyAlignment="1" applyProtection="1">
      <alignment horizontal="right"/>
      <protection locked="0"/>
    </xf>
    <xf numFmtId="38" fontId="15" fillId="11" borderId="9" xfId="0" applyNumberFormat="1" applyFont="1" applyFill="1" applyBorder="1" applyAlignment="1" applyProtection="1">
      <protection locked="0"/>
    </xf>
    <xf numFmtId="38" fontId="7" fillId="9" borderId="9" xfId="0" applyNumberFormat="1" applyFont="1" applyFill="1" applyBorder="1" applyAlignment="1" applyProtection="1">
      <protection locked="0"/>
    </xf>
    <xf numFmtId="38" fontId="16" fillId="9" borderId="9" xfId="0" applyNumberFormat="1" applyFont="1" applyFill="1" applyBorder="1" applyAlignment="1" applyProtection="1">
      <alignment horizontal="center"/>
      <protection locked="0"/>
    </xf>
    <xf numFmtId="166" fontId="9" fillId="13" borderId="6" xfId="0" quotePrefix="1" applyNumberFormat="1" applyFont="1" applyFill="1" applyBorder="1" applyAlignment="1" applyProtection="1">
      <protection locked="0"/>
    </xf>
    <xf numFmtId="166" fontId="9" fillId="13" borderId="0" xfId="0" applyNumberFormat="1" applyFont="1" applyFill="1" applyBorder="1" applyAlignment="1" applyProtection="1">
      <alignment horizontal="center"/>
      <protection locked="0"/>
    </xf>
    <xf numFmtId="166" fontId="16" fillId="13" borderId="0" xfId="0" applyNumberFormat="1" applyFont="1" applyFill="1" applyBorder="1" applyAlignment="1" applyProtection="1">
      <alignment horizontal="center"/>
      <protection locked="0"/>
    </xf>
    <xf numFmtId="38" fontId="7" fillId="0" borderId="3" xfId="0" applyNumberFormat="1" applyFont="1" applyFill="1" applyBorder="1" applyAlignment="1" applyProtection="1">
      <protection locked="0"/>
    </xf>
    <xf numFmtId="38" fontId="14" fillId="0" borderId="3" xfId="0" applyNumberFormat="1" applyFont="1" applyFill="1" applyBorder="1" applyAlignment="1" applyProtection="1">
      <alignment horizontal="left"/>
      <protection locked="0"/>
    </xf>
    <xf numFmtId="38" fontId="15" fillId="0" borderId="3" xfId="0" applyNumberFormat="1" applyFont="1" applyFill="1" applyBorder="1" applyAlignment="1" applyProtection="1">
      <protection locked="0"/>
    </xf>
    <xf numFmtId="38" fontId="10" fillId="13" borderId="0" xfId="0" applyNumberFormat="1" applyFont="1" applyFill="1" applyBorder="1" applyAlignment="1" applyProtection="1">
      <protection locked="0"/>
    </xf>
    <xf numFmtId="38" fontId="10" fillId="2" borderId="0" xfId="0" applyNumberFormat="1" applyFont="1" applyFill="1" applyBorder="1" applyAlignment="1" applyProtection="1">
      <protection locked="0"/>
    </xf>
    <xf numFmtId="1" fontId="17" fillId="5" borderId="5" xfId="0" applyNumberFormat="1" applyFont="1" applyFill="1" applyBorder="1" applyAlignment="1" applyProtection="1">
      <alignment horizontal="right"/>
      <protection locked="0"/>
    </xf>
    <xf numFmtId="0" fontId="17" fillId="5" borderId="7" xfId="0" applyNumberFormat="1" applyFont="1" applyFill="1" applyBorder="1" applyAlignment="1" applyProtection="1">
      <alignment horizontal="right"/>
      <protection locked="0"/>
    </xf>
    <xf numFmtId="0" fontId="17" fillId="13" borderId="7" xfId="0" applyNumberFormat="1" applyFont="1" applyFill="1" applyBorder="1" applyAlignment="1" applyProtection="1">
      <alignment horizontal="right"/>
      <protection locked="0"/>
    </xf>
    <xf numFmtId="38" fontId="18" fillId="10" borderId="7" xfId="0" applyNumberFormat="1" applyFont="1" applyFill="1" applyBorder="1" applyAlignment="1" applyProtection="1">
      <alignment horizontal="right"/>
      <protection locked="0"/>
    </xf>
    <xf numFmtId="38" fontId="18" fillId="0" borderId="7" xfId="0" applyNumberFormat="1" applyFont="1" applyFill="1" applyBorder="1" applyAlignment="1" applyProtection="1">
      <alignment horizontal="right"/>
      <protection locked="0"/>
    </xf>
    <xf numFmtId="38" fontId="18" fillId="0" borderId="0" xfId="0" applyNumberFormat="1" applyFont="1" applyFill="1" applyBorder="1" applyAlignment="1" applyProtection="1">
      <alignment horizontal="right"/>
      <protection locked="0"/>
    </xf>
    <xf numFmtId="38" fontId="17" fillId="0" borderId="3" xfId="0" applyNumberFormat="1" applyFont="1" applyFill="1" applyBorder="1" applyAlignment="1" applyProtection="1">
      <alignment horizontal="right"/>
      <protection locked="0"/>
    </xf>
    <xf numFmtId="38" fontId="17" fillId="0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NumberFormat="1" applyFont="1" applyFill="1" applyBorder="1" applyAlignment="1" applyProtection="1">
      <alignment horizontal="right"/>
      <protection locked="0"/>
    </xf>
    <xf numFmtId="38" fontId="11" fillId="10" borderId="7" xfId="0" applyNumberFormat="1" applyFont="1" applyFill="1" applyBorder="1" applyAlignment="1" applyProtection="1">
      <alignment horizontal="right"/>
      <protection locked="0"/>
    </xf>
    <xf numFmtId="38" fontId="11" fillId="10" borderId="0" xfId="0" applyNumberFormat="1" applyFont="1" applyFill="1" applyBorder="1" applyAlignment="1" applyProtection="1">
      <alignment horizontal="right"/>
      <protection locked="0"/>
    </xf>
    <xf numFmtId="1" fontId="17" fillId="5" borderId="7" xfId="0" applyNumberFormat="1" applyFont="1" applyFill="1" applyBorder="1" applyAlignment="1" applyProtection="1">
      <alignment horizontal="right"/>
      <protection locked="0"/>
    </xf>
    <xf numFmtId="38" fontId="13" fillId="0" borderId="2" xfId="0" applyNumberFormat="1" applyFont="1" applyFill="1" applyBorder="1" applyAlignment="1" applyProtection="1">
      <alignment horizontal="right"/>
      <protection locked="0"/>
    </xf>
    <xf numFmtId="38" fontId="20" fillId="0" borderId="0" xfId="0" applyNumberFormat="1" applyFont="1" applyFill="1" applyBorder="1" applyAlignment="1" applyProtection="1">
      <protection locked="0"/>
    </xf>
    <xf numFmtId="164" fontId="6" fillId="3" borderId="2" xfId="0" applyNumberFormat="1" applyFont="1" applyFill="1" applyBorder="1" applyAlignment="1" applyProtection="1">
      <alignment horizontal="left"/>
      <protection locked="0"/>
    </xf>
    <xf numFmtId="38" fontId="10" fillId="15" borderId="0" xfId="0" applyNumberFormat="1" applyFont="1" applyFill="1" applyBorder="1" applyAlignment="1" applyProtection="1">
      <alignment horizontal="center"/>
      <protection locked="0"/>
    </xf>
    <xf numFmtId="38" fontId="10" fillId="0" borderId="3" xfId="0" applyNumberFormat="1" applyFont="1" applyFill="1" applyBorder="1" applyAlignment="1" applyProtection="1">
      <alignment horizontal="right"/>
      <protection locked="0"/>
    </xf>
    <xf numFmtId="38" fontId="11" fillId="0" borderId="0" xfId="0" applyNumberFormat="1" applyFont="1" applyFill="1" applyBorder="1" applyAlignment="1" applyProtection="1">
      <protection locked="0"/>
    </xf>
    <xf numFmtId="0" fontId="17" fillId="13" borderId="0" xfId="0" applyNumberFormat="1" applyFont="1" applyFill="1" applyBorder="1" applyAlignment="1" applyProtection="1">
      <alignment horizontal="right"/>
      <protection locked="0"/>
    </xf>
    <xf numFmtId="38" fontId="18" fillId="10" borderId="0" xfId="0" applyNumberFormat="1" applyFont="1" applyFill="1" applyBorder="1" applyAlignment="1" applyProtection="1">
      <alignment horizontal="right"/>
      <protection locked="0"/>
    </xf>
    <xf numFmtId="38" fontId="15" fillId="8" borderId="0" xfId="0" applyNumberFormat="1" applyFont="1" applyFill="1" applyBorder="1" applyAlignment="1" applyProtection="1">
      <alignment horizontal="right"/>
      <protection locked="0"/>
    </xf>
    <xf numFmtId="1" fontId="17" fillId="0" borderId="7" xfId="0" applyNumberFormat="1" applyFont="1" applyFill="1" applyBorder="1" applyAlignment="1" applyProtection="1">
      <alignment horizontal="right"/>
      <protection locked="0"/>
    </xf>
    <xf numFmtId="0" fontId="21" fillId="0" borderId="7" xfId="0" applyNumberFormat="1" applyFont="1" applyFill="1" applyBorder="1" applyAlignment="1" applyProtection="1">
      <alignment horizontal="right"/>
      <protection locked="0"/>
    </xf>
    <xf numFmtId="38" fontId="22" fillId="0" borderId="0" xfId="0" applyNumberFormat="1" applyFont="1" applyFill="1" applyBorder="1" applyAlignment="1" applyProtection="1">
      <protection locked="0"/>
    </xf>
    <xf numFmtId="0" fontId="10" fillId="4" borderId="0" xfId="0" applyNumberFormat="1" applyFont="1" applyFill="1" applyBorder="1" applyAlignment="1" applyProtection="1">
      <alignment horizontal="right"/>
      <protection locked="0"/>
    </xf>
    <xf numFmtId="0" fontId="10" fillId="4" borderId="0" xfId="0" applyNumberFormat="1" applyFont="1" applyFill="1" applyBorder="1" applyAlignment="1" applyProtection="1">
      <protection locked="0"/>
    </xf>
    <xf numFmtId="38" fontId="7" fillId="18" borderId="8" xfId="0" applyNumberFormat="1" applyFont="1" applyFill="1" applyBorder="1" applyAlignment="1" applyProtection="1">
      <protection locked="0"/>
    </xf>
    <xf numFmtId="38" fontId="10" fillId="18" borderId="9" xfId="0" applyNumberFormat="1" applyFont="1" applyFill="1" applyBorder="1" applyAlignment="1" applyProtection="1">
      <protection locked="0"/>
    </xf>
    <xf numFmtId="38" fontId="14" fillId="18" borderId="9" xfId="0" applyNumberFormat="1" applyFont="1" applyFill="1" applyBorder="1" applyAlignment="1" applyProtection="1">
      <alignment horizontal="center"/>
      <protection locked="0"/>
    </xf>
    <xf numFmtId="38" fontId="7" fillId="17" borderId="9" xfId="0" applyNumberFormat="1" applyFont="1" applyFill="1" applyBorder="1" applyAlignment="1" applyProtection="1">
      <protection locked="0"/>
    </xf>
    <xf numFmtId="38" fontId="17" fillId="17" borderId="1" xfId="0" applyNumberFormat="1" applyFont="1" applyFill="1" applyBorder="1" applyAlignment="1" applyProtection="1">
      <alignment horizontal="right"/>
      <protection locked="0"/>
    </xf>
    <xf numFmtId="38" fontId="10" fillId="18" borderId="9" xfId="0" applyNumberFormat="1" applyFont="1" applyFill="1" applyBorder="1" applyAlignment="1" applyProtection="1">
      <alignment horizontal="center"/>
      <protection locked="0"/>
    </xf>
    <xf numFmtId="38" fontId="7" fillId="17" borderId="9" xfId="0" applyNumberFormat="1" applyFont="1" applyFill="1" applyBorder="1" applyAlignment="1" applyProtection="1">
      <alignment horizontal="right"/>
      <protection locked="0"/>
    </xf>
    <xf numFmtId="38" fontId="8" fillId="17" borderId="1" xfId="0" applyNumberFormat="1" applyFont="1" applyFill="1" applyBorder="1" applyAlignment="1" applyProtection="1">
      <alignment horizontal="right"/>
      <protection locked="0"/>
    </xf>
    <xf numFmtId="38" fontId="8" fillId="17" borderId="9" xfId="0" applyNumberFormat="1" applyFont="1" applyFill="1" applyBorder="1" applyAlignment="1" applyProtection="1">
      <alignment horizontal="right"/>
      <protection locked="0"/>
    </xf>
    <xf numFmtId="38" fontId="7" fillId="17" borderId="10" xfId="0" applyNumberFormat="1" applyFont="1" applyFill="1" applyBorder="1" applyAlignment="1" applyProtection="1">
      <alignment horizontal="right"/>
      <protection locked="0"/>
    </xf>
    <xf numFmtId="38" fontId="6" fillId="17" borderId="8" xfId="0" applyNumberFormat="1" applyFont="1" applyFill="1" applyBorder="1" applyAlignment="1" applyProtection="1">
      <alignment horizontal="right"/>
      <protection locked="0"/>
    </xf>
    <xf numFmtId="38" fontId="14" fillId="14" borderId="0" xfId="0" applyNumberFormat="1" applyFont="1" applyFill="1" applyBorder="1" applyAlignment="1" applyProtection="1">
      <alignment horizontal="center"/>
      <protection locked="0"/>
    </xf>
    <xf numFmtId="164" fontId="16" fillId="14" borderId="3" xfId="0" applyNumberFormat="1" applyFont="1" applyFill="1" applyBorder="1" applyAlignment="1" applyProtection="1">
      <alignment horizontal="center"/>
      <protection locked="0"/>
    </xf>
    <xf numFmtId="166" fontId="16" fillId="14" borderId="0" xfId="0" applyNumberFormat="1" applyFont="1" applyFill="1" applyBorder="1" applyAlignment="1" applyProtection="1">
      <alignment horizontal="center"/>
      <protection locked="0"/>
    </xf>
    <xf numFmtId="38" fontId="10" fillId="19" borderId="6" xfId="0" applyNumberFormat="1" applyFont="1" applyFill="1" applyBorder="1" applyAlignment="1" applyProtection="1">
      <protection locked="0"/>
    </xf>
    <xf numFmtId="38" fontId="12" fillId="19" borderId="0" xfId="0" applyNumberFormat="1" applyFont="1" applyFill="1" applyBorder="1" applyAlignment="1" applyProtection="1">
      <protection locked="0"/>
    </xf>
    <xf numFmtId="38" fontId="14" fillId="19" borderId="0" xfId="0" applyNumberFormat="1" applyFont="1" applyFill="1" applyBorder="1" applyAlignment="1" applyProtection="1">
      <alignment horizontal="center"/>
      <protection locked="0"/>
    </xf>
    <xf numFmtId="38" fontId="10" fillId="19" borderId="0" xfId="0" applyNumberFormat="1" applyFont="1" applyFill="1" applyBorder="1" applyAlignment="1" applyProtection="1">
      <protection locked="0"/>
    </xf>
    <xf numFmtId="38" fontId="20" fillId="2" borderId="0" xfId="0" applyNumberFormat="1" applyFont="1" applyFill="1" applyBorder="1" applyAlignment="1" applyProtection="1">
      <protection locked="0"/>
    </xf>
    <xf numFmtId="38" fontId="14" fillId="2" borderId="0" xfId="0" applyNumberFormat="1" applyFont="1" applyFill="1" applyBorder="1" applyAlignment="1" applyProtection="1">
      <alignment horizontal="center"/>
      <protection locked="0"/>
    </xf>
    <xf numFmtId="38" fontId="10" fillId="9" borderId="0" xfId="0" applyNumberFormat="1" applyFont="1" applyFill="1" applyBorder="1" applyAlignment="1" applyProtection="1">
      <protection locked="0"/>
    </xf>
    <xf numFmtId="38" fontId="10" fillId="9" borderId="12" xfId="0" applyNumberFormat="1" applyFont="1" applyFill="1" applyBorder="1" applyAlignment="1" applyProtection="1">
      <protection locked="0"/>
    </xf>
    <xf numFmtId="38" fontId="10" fillId="12" borderId="0" xfId="0" applyNumberFormat="1" applyFont="1" applyFill="1" applyBorder="1" applyAlignment="1" applyProtection="1">
      <protection locked="0"/>
    </xf>
    <xf numFmtId="38" fontId="14" fillId="12" borderId="0" xfId="0" applyNumberFormat="1" applyFont="1" applyFill="1" applyBorder="1" applyAlignment="1" applyProtection="1">
      <alignment horizontal="center"/>
      <protection locked="0"/>
    </xf>
    <xf numFmtId="38" fontId="18" fillId="9" borderId="11" xfId="0" applyNumberFormat="1" applyFont="1" applyFill="1" applyBorder="1" applyAlignment="1" applyProtection="1">
      <alignment horizontal="right"/>
      <protection locked="0"/>
    </xf>
    <xf numFmtId="38" fontId="7" fillId="12" borderId="6" xfId="0" applyNumberFormat="1" applyFont="1" applyFill="1" applyBorder="1" applyAlignment="1" applyProtection="1">
      <protection locked="0"/>
    </xf>
    <xf numFmtId="38" fontId="15" fillId="9" borderId="1" xfId="0" applyNumberFormat="1" applyFont="1" applyFill="1" applyBorder="1" applyAlignment="1" applyProtection="1">
      <alignment horizontal="right"/>
      <protection locked="0"/>
    </xf>
    <xf numFmtId="38" fontId="15" fillId="20" borderId="9" xfId="0" applyNumberFormat="1" applyFont="1" applyFill="1" applyBorder="1" applyAlignment="1" applyProtection="1">
      <protection locked="0"/>
    </xf>
    <xf numFmtId="38" fontId="15" fillId="11" borderId="8" xfId="0" applyNumberFormat="1" applyFont="1" applyFill="1" applyBorder="1" applyAlignment="1" applyProtection="1">
      <alignment horizontal="right"/>
      <protection locked="0"/>
    </xf>
    <xf numFmtId="38" fontId="13" fillId="0" borderId="5" xfId="0" applyNumberFormat="1" applyFont="1" applyFill="1" applyBorder="1" applyAlignment="1" applyProtection="1">
      <alignment horizontal="right"/>
      <protection locked="0"/>
    </xf>
    <xf numFmtId="38" fontId="6" fillId="17" borderId="1" xfId="0" applyNumberFormat="1" applyFont="1" applyFill="1" applyBorder="1" applyAlignment="1" applyProtection="1">
      <alignment horizontal="right"/>
      <protection locked="0"/>
    </xf>
    <xf numFmtId="0" fontId="11" fillId="5" borderId="7" xfId="0" applyNumberFormat="1" applyFont="1" applyFill="1" applyBorder="1" applyAlignment="1" applyProtection="1">
      <alignment horizontal="right"/>
      <protection locked="0"/>
    </xf>
    <xf numFmtId="38" fontId="10" fillId="0" borderId="6" xfId="0" applyNumberFormat="1" applyFont="1" applyFill="1" applyBorder="1" applyAlignment="1" applyProtection="1">
      <protection locked="0"/>
    </xf>
    <xf numFmtId="38" fontId="10" fillId="0" borderId="6" xfId="0" applyNumberFormat="1" applyFont="1" applyFill="1" applyBorder="1" applyAlignment="1" applyProtection="1">
      <alignment horizontal="right"/>
      <protection locked="0"/>
    </xf>
    <xf numFmtId="38" fontId="7" fillId="17" borderId="8" xfId="0" applyNumberFormat="1" applyFont="1" applyFill="1" applyBorder="1" applyAlignment="1" applyProtection="1">
      <alignment horizontal="right"/>
      <protection locked="0"/>
    </xf>
    <xf numFmtId="9" fontId="11" fillId="10" borderId="7" xfId="1" applyFont="1" applyFill="1" applyBorder="1" applyAlignment="1" applyProtection="1">
      <alignment horizontal="right"/>
      <protection locked="0"/>
    </xf>
    <xf numFmtId="9" fontId="8" fillId="17" borderId="1" xfId="1" applyFont="1" applyFill="1" applyBorder="1" applyAlignment="1" applyProtection="1">
      <alignment horizontal="right"/>
      <protection locked="0"/>
    </xf>
    <xf numFmtId="9" fontId="11" fillId="10" borderId="7" xfId="0" applyNumberFormat="1" applyFont="1" applyFill="1" applyBorder="1" applyAlignment="1" applyProtection="1">
      <alignment horizontal="right"/>
      <protection locked="0"/>
    </xf>
    <xf numFmtId="9" fontId="8" fillId="17" borderId="1" xfId="0" applyNumberFormat="1" applyFont="1" applyFill="1" applyBorder="1" applyAlignment="1" applyProtection="1">
      <alignment horizontal="right"/>
      <protection locked="0"/>
    </xf>
    <xf numFmtId="0" fontId="11" fillId="5" borderId="0" xfId="0" applyNumberFormat="1" applyFont="1" applyFill="1" applyBorder="1" applyAlignment="1" applyProtection="1">
      <alignment horizontal="right"/>
      <protection locked="0"/>
    </xf>
    <xf numFmtId="164" fontId="7" fillId="14" borderId="13" xfId="0" applyNumberFormat="1" applyFont="1" applyFill="1" applyBorder="1" applyAlignment="1" applyProtection="1">
      <alignment horizontal="center"/>
      <protection locked="0"/>
    </xf>
    <xf numFmtId="166" fontId="7" fillId="14" borderId="14" xfId="0" applyNumberFormat="1" applyFont="1" applyFill="1" applyBorder="1" applyAlignment="1" applyProtection="1">
      <alignment horizontal="center"/>
      <protection locked="0"/>
    </xf>
    <xf numFmtId="38" fontId="10" fillId="15" borderId="14" xfId="0" applyNumberFormat="1" applyFont="1" applyFill="1" applyBorder="1" applyAlignment="1" applyProtection="1">
      <alignment horizontal="center"/>
      <protection locked="0"/>
    </xf>
    <xf numFmtId="38" fontId="10" fillId="15" borderId="14" xfId="0" quotePrefix="1" applyNumberFormat="1" applyFont="1" applyFill="1" applyBorder="1" applyAlignment="1" applyProtection="1">
      <alignment horizontal="center"/>
      <protection locked="0"/>
    </xf>
    <xf numFmtId="38" fontId="10" fillId="15" borderId="15" xfId="0" quotePrefix="1" applyNumberFormat="1" applyFont="1" applyFill="1" applyBorder="1" applyAlignment="1" applyProtection="1">
      <alignment horizontal="center"/>
      <protection locked="0"/>
    </xf>
    <xf numFmtId="165" fontId="7" fillId="21" borderId="3" xfId="0" applyNumberFormat="1" applyFont="1" applyFill="1" applyBorder="1" applyAlignment="1" applyProtection="1">
      <alignment horizontal="right"/>
      <protection locked="0"/>
    </xf>
    <xf numFmtId="0" fontId="10" fillId="21" borderId="0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0" fontId="2" fillId="0" borderId="0" xfId="0" applyFont="1" applyFill="1"/>
    <xf numFmtId="1" fontId="8" fillId="5" borderId="2" xfId="0" applyNumberFormat="1" applyFont="1" applyFill="1" applyBorder="1" applyAlignment="1" applyProtection="1">
      <alignment horizontal="right"/>
      <protection locked="0"/>
    </xf>
    <xf numFmtId="167" fontId="2" fillId="10" borderId="1" xfId="0" applyNumberFormat="1" applyFont="1" applyFill="1" applyBorder="1" applyAlignment="1">
      <alignment horizontal="center"/>
    </xf>
    <xf numFmtId="167" fontId="2" fillId="9" borderId="1" xfId="0" applyNumberFormat="1" applyFont="1" applyFill="1" applyBorder="1" applyAlignment="1">
      <alignment horizontal="center"/>
    </xf>
    <xf numFmtId="0" fontId="1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/>
    </xf>
    <xf numFmtId="0" fontId="2" fillId="16" borderId="1" xfId="0" applyFont="1" applyFill="1" applyBorder="1"/>
    <xf numFmtId="167" fontId="4" fillId="17" borderId="1" xfId="0" applyNumberFormat="1" applyFont="1" applyFill="1" applyBorder="1" applyAlignment="1">
      <alignment horizontal="center" vertical="center"/>
    </xf>
    <xf numFmtId="167" fontId="4" fillId="10" borderId="1" xfId="0" applyNumberFormat="1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167" fontId="2" fillId="17" borderId="1" xfId="0" applyNumberFormat="1" applyFont="1" applyFill="1" applyBorder="1" applyAlignment="1">
      <alignment horizontal="center"/>
    </xf>
    <xf numFmtId="0" fontId="1" fillId="17" borderId="1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10" borderId="2" xfId="0" applyFont="1" applyFill="1" applyBorder="1"/>
    <xf numFmtId="0" fontId="2" fillId="10" borderId="13" xfId="0" applyFont="1" applyFill="1" applyBorder="1" applyAlignment="1">
      <alignment wrapText="1"/>
    </xf>
    <xf numFmtId="0" fontId="26" fillId="0" borderId="6" xfId="0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0" fontId="26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26" fillId="0" borderId="6" xfId="0" applyFont="1" applyBorder="1" applyAlignment="1">
      <alignment horizontal="center"/>
    </xf>
    <xf numFmtId="0" fontId="2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wrapText="1"/>
    </xf>
    <xf numFmtId="0" fontId="26" fillId="0" borderId="16" xfId="0" applyFont="1" applyBorder="1" applyAlignment="1">
      <alignment horizontal="center"/>
    </xf>
    <xf numFmtId="0" fontId="28" fillId="0" borderId="15" xfId="0" applyFont="1" applyFill="1" applyBorder="1" applyAlignment="1">
      <alignment wrapText="1"/>
    </xf>
    <xf numFmtId="0" fontId="2" fillId="0" borderId="16" xfId="0" applyFont="1" applyBorder="1"/>
    <xf numFmtId="0" fontId="2" fillId="0" borderId="15" xfId="0" applyFont="1" applyBorder="1" applyAlignment="1">
      <alignment wrapText="1"/>
    </xf>
    <xf numFmtId="38" fontId="14" fillId="22" borderId="0" xfId="0" applyNumberFormat="1" applyFont="1" applyFill="1" applyBorder="1" applyAlignment="1" applyProtection="1">
      <alignment horizontal="center"/>
      <protection locked="0"/>
    </xf>
    <xf numFmtId="38" fontId="10" fillId="22" borderId="0" xfId="0" applyNumberFormat="1" applyFont="1" applyFill="1" applyBorder="1" applyAlignment="1" applyProtection="1">
      <alignment horizontal="center"/>
      <protection locked="0"/>
    </xf>
    <xf numFmtId="38" fontId="11" fillId="22" borderId="0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left"/>
      <protection locked="0"/>
    </xf>
    <xf numFmtId="38" fontId="10" fillId="16" borderId="0" xfId="0" applyNumberFormat="1" applyFont="1" applyFill="1" applyBorder="1" applyAlignment="1" applyProtection="1">
      <alignment horizontal="right"/>
      <protection locked="0"/>
    </xf>
    <xf numFmtId="38" fontId="11" fillId="16" borderId="0" xfId="0" applyNumberFormat="1" applyFont="1" applyFill="1" applyBorder="1" applyAlignment="1" applyProtection="1">
      <alignment horizontal="right"/>
      <protection locked="0"/>
    </xf>
    <xf numFmtId="38" fontId="10" fillId="16" borderId="0" xfId="0" applyNumberFormat="1" applyFont="1" applyFill="1" applyBorder="1" applyAlignment="1" applyProtection="1">
      <protection locked="0"/>
    </xf>
    <xf numFmtId="0" fontId="2" fillId="10" borderId="2" xfId="0" applyFont="1" applyFill="1" applyBorder="1" applyAlignment="1">
      <alignment horizontal="left" wrapText="1"/>
    </xf>
    <xf numFmtId="0" fontId="2" fillId="10" borderId="13" xfId="0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38" fontId="10" fillId="16" borderId="0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164" fontId="6" fillId="3" borderId="2" xfId="0" applyNumberFormat="1" applyFont="1" applyFill="1" applyBorder="1" applyAlignment="1" applyProtection="1">
      <alignment horizontal="left"/>
      <protection locked="0"/>
    </xf>
    <xf numFmtId="164" fontId="6" fillId="3" borderId="3" xfId="0" applyNumberFormat="1" applyFont="1" applyFill="1" applyBorder="1" applyAlignment="1" applyProtection="1">
      <alignment horizontal="left"/>
      <protection locked="0"/>
    </xf>
    <xf numFmtId="38" fontId="22" fillId="0" borderId="0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33</xdr:row>
      <xdr:rowOff>38099</xdr:rowOff>
    </xdr:from>
    <xdr:to>
      <xdr:col>16</xdr:col>
      <xdr:colOff>123825</xdr:colOff>
      <xdr:row>40</xdr:row>
      <xdr:rowOff>114300</xdr:rowOff>
    </xdr:to>
    <xdr:sp macro="" textlink="">
      <xdr:nvSpPr>
        <xdr:cNvPr id="2" name="Up Arrow Callout 1"/>
        <xdr:cNvSpPr/>
      </xdr:nvSpPr>
      <xdr:spPr>
        <a:xfrm>
          <a:off x="7200900" y="4348842"/>
          <a:ext cx="722539" cy="1001487"/>
        </a:xfrm>
        <a:prstGeom prst="upArrowCallou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Income -</a:t>
          </a:r>
        </a:p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Expense</a:t>
          </a:r>
        </a:p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should be &gt;</a:t>
          </a:r>
          <a:r>
            <a:rPr lang="en-US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15%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381000</xdr:colOff>
      <xdr:row>33</xdr:row>
      <xdr:rowOff>38099</xdr:rowOff>
    </xdr:from>
    <xdr:to>
      <xdr:col>16</xdr:col>
      <xdr:colOff>123825</xdr:colOff>
      <xdr:row>40</xdr:row>
      <xdr:rowOff>114300</xdr:rowOff>
    </xdr:to>
    <xdr:sp macro="" textlink="">
      <xdr:nvSpPr>
        <xdr:cNvPr id="4" name="Up Arrow Callout 3"/>
        <xdr:cNvSpPr/>
      </xdr:nvSpPr>
      <xdr:spPr>
        <a:xfrm>
          <a:off x="6829425" y="5467349"/>
          <a:ext cx="666750" cy="1076326"/>
        </a:xfrm>
        <a:prstGeom prst="upArrowCallou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Income -</a:t>
          </a:r>
        </a:p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Expense</a:t>
          </a:r>
        </a:p>
        <a:p>
          <a:pPr algn="ctr"/>
          <a:r>
            <a:rPr lang="en-US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should be &gt;</a:t>
          </a:r>
          <a:r>
            <a:rPr lang="en-US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15%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showGridLines="0" tabSelected="1" workbookViewId="0">
      <selection sqref="A1:B1"/>
    </sheetView>
  </sheetViews>
  <sheetFormatPr defaultColWidth="9.15234375" defaultRowHeight="12.45" x14ac:dyDescent="0.3"/>
  <cols>
    <col min="1" max="1" width="13.3046875" style="5" customWidth="1"/>
    <col min="2" max="2" width="100.53515625" style="7" customWidth="1"/>
    <col min="3" max="16384" width="9.15234375" style="5"/>
  </cols>
  <sheetData>
    <row r="1" spans="1:2" s="128" customFormat="1" ht="15.45" x14ac:dyDescent="0.4">
      <c r="A1" s="166" t="s">
        <v>73</v>
      </c>
      <c r="B1" s="166"/>
    </row>
    <row r="3" spans="1:2" x14ac:dyDescent="0.3">
      <c r="A3" s="5" t="s">
        <v>99</v>
      </c>
    </row>
    <row r="5" spans="1:2" ht="15.75" customHeight="1" x14ac:dyDescent="0.35">
      <c r="A5" s="144" t="s">
        <v>101</v>
      </c>
      <c r="B5" s="145"/>
    </row>
    <row r="6" spans="1:2" s="143" customFormat="1" x14ac:dyDescent="0.4">
      <c r="A6" s="146" t="s">
        <v>76</v>
      </c>
      <c r="B6" s="147" t="s">
        <v>77</v>
      </c>
    </row>
    <row r="7" spans="1:2" s="143" customFormat="1" ht="24.9" x14ac:dyDescent="0.4">
      <c r="A7" s="146" t="s">
        <v>78</v>
      </c>
      <c r="B7" s="147" t="s">
        <v>83</v>
      </c>
    </row>
    <row r="8" spans="1:2" s="143" customFormat="1" x14ac:dyDescent="0.4">
      <c r="A8" s="146" t="s">
        <v>79</v>
      </c>
      <c r="B8" s="147" t="s">
        <v>84</v>
      </c>
    </row>
    <row r="9" spans="1:2" s="143" customFormat="1" ht="24.9" x14ac:dyDescent="0.4">
      <c r="A9" s="146" t="s">
        <v>80</v>
      </c>
      <c r="B9" s="147" t="s">
        <v>85</v>
      </c>
    </row>
    <row r="10" spans="1:2" s="143" customFormat="1" ht="24.9" x14ac:dyDescent="0.4">
      <c r="A10" s="146" t="s">
        <v>81</v>
      </c>
      <c r="B10" s="147" t="s">
        <v>100</v>
      </c>
    </row>
    <row r="11" spans="1:2" s="143" customFormat="1" ht="24.9" x14ac:dyDescent="0.4">
      <c r="A11" s="146" t="s">
        <v>95</v>
      </c>
      <c r="B11" s="147" t="s">
        <v>86</v>
      </c>
    </row>
    <row r="12" spans="1:2" s="143" customFormat="1" ht="24.9" x14ac:dyDescent="0.4">
      <c r="A12" s="146" t="s">
        <v>82</v>
      </c>
      <c r="B12" s="147" t="s">
        <v>97</v>
      </c>
    </row>
    <row r="13" spans="1:2" s="143" customFormat="1" x14ac:dyDescent="0.4">
      <c r="A13" s="146" t="s">
        <v>96</v>
      </c>
      <c r="B13" s="147" t="s">
        <v>98</v>
      </c>
    </row>
    <row r="14" spans="1:2" s="143" customFormat="1" x14ac:dyDescent="0.4">
      <c r="A14" s="148"/>
      <c r="B14" s="149"/>
    </row>
    <row r="15" spans="1:2" ht="26.25" customHeight="1" x14ac:dyDescent="0.35">
      <c r="A15" s="164" t="s">
        <v>102</v>
      </c>
      <c r="B15" s="165"/>
    </row>
    <row r="16" spans="1:2" s="129" customFormat="1" x14ac:dyDescent="0.3">
      <c r="A16" s="150" t="s">
        <v>89</v>
      </c>
      <c r="B16" s="151" t="s">
        <v>87</v>
      </c>
    </row>
    <row r="17" spans="1:2" s="129" customFormat="1" x14ac:dyDescent="0.3">
      <c r="A17" s="150" t="s">
        <v>90</v>
      </c>
      <c r="B17" s="151" t="s">
        <v>88</v>
      </c>
    </row>
    <row r="18" spans="1:2" s="129" customFormat="1" x14ac:dyDescent="0.3">
      <c r="A18" s="150"/>
      <c r="B18" s="152" t="s">
        <v>104</v>
      </c>
    </row>
    <row r="19" spans="1:2" s="129" customFormat="1" x14ac:dyDescent="0.3">
      <c r="A19" s="153"/>
      <c r="B19" s="154"/>
    </row>
    <row r="20" spans="1:2" ht="26.25" customHeight="1" x14ac:dyDescent="0.3">
      <c r="A20" s="164" t="s">
        <v>103</v>
      </c>
      <c r="B20" s="165"/>
    </row>
    <row r="21" spans="1:2" x14ac:dyDescent="0.3">
      <c r="A21" s="155"/>
      <c r="B21" s="156"/>
    </row>
  </sheetData>
  <mergeCells count="3">
    <mergeCell ref="A15:B15"/>
    <mergeCell ref="A20:B20"/>
    <mergeCell ref="A1:B1"/>
  </mergeCells>
  <printOptions horizontalCentered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/>
  </sheetViews>
  <sheetFormatPr defaultColWidth="10" defaultRowHeight="10.3" x14ac:dyDescent="0.25"/>
  <cols>
    <col min="1" max="1" width="20.3828125" style="21" bestFit="1" customWidth="1"/>
    <col min="2" max="2" width="7.69140625" style="30" bestFit="1" customWidth="1"/>
    <col min="3" max="14" width="5.69140625" style="30" customWidth="1"/>
    <col min="15" max="15" width="7.53515625" style="30" customWidth="1"/>
    <col min="16" max="16" width="6.3046875" style="30" bestFit="1" customWidth="1"/>
    <col min="17" max="17" width="6.3046875" style="24" bestFit="1" customWidth="1"/>
    <col min="18" max="18" width="4.84375" style="24" bestFit="1" customWidth="1"/>
    <col min="19" max="33" width="6.69140625" style="21" customWidth="1"/>
    <col min="34" max="16384" width="10" style="21"/>
  </cols>
  <sheetData>
    <row r="1" spans="1:33" s="18" customFormat="1" x14ac:dyDescent="0.25">
      <c r="A1" s="160" t="s">
        <v>48</v>
      </c>
      <c r="B1" s="121" t="s">
        <v>33</v>
      </c>
      <c r="C1" s="13" t="s">
        <v>12</v>
      </c>
      <c r="D1" s="14" t="s">
        <v>13</v>
      </c>
      <c r="E1" s="14" t="s">
        <v>14</v>
      </c>
      <c r="F1" s="13" t="s">
        <v>20</v>
      </c>
      <c r="G1" s="13" t="s">
        <v>15</v>
      </c>
      <c r="H1" s="14" t="s">
        <v>21</v>
      </c>
      <c r="I1" s="13" t="s">
        <v>22</v>
      </c>
      <c r="J1" s="14" t="s">
        <v>16</v>
      </c>
      <c r="K1" s="14" t="s">
        <v>23</v>
      </c>
      <c r="L1" s="13" t="s">
        <v>17</v>
      </c>
      <c r="M1" s="14" t="s">
        <v>18</v>
      </c>
      <c r="N1" s="14" t="s">
        <v>19</v>
      </c>
      <c r="O1" s="126" t="s">
        <v>72</v>
      </c>
      <c r="P1" s="16">
        <v>2012</v>
      </c>
      <c r="Q1" s="130">
        <v>2012</v>
      </c>
      <c r="R1" s="16"/>
      <c r="S1" s="17">
        <v>2013</v>
      </c>
      <c r="T1" s="17">
        <f t="shared" ref="T1:AG1" si="0">S1+1</f>
        <v>2014</v>
      </c>
      <c r="U1" s="17">
        <f t="shared" si="0"/>
        <v>2015</v>
      </c>
      <c r="V1" s="17">
        <f t="shared" si="0"/>
        <v>2016</v>
      </c>
      <c r="W1" s="17">
        <f t="shared" si="0"/>
        <v>2017</v>
      </c>
      <c r="X1" s="17">
        <f t="shared" si="0"/>
        <v>2018</v>
      </c>
      <c r="Y1" s="17">
        <f t="shared" si="0"/>
        <v>2019</v>
      </c>
      <c r="Z1" s="17">
        <f t="shared" si="0"/>
        <v>2020</v>
      </c>
      <c r="AA1" s="17">
        <f t="shared" si="0"/>
        <v>2021</v>
      </c>
      <c r="AB1" s="17">
        <f t="shared" si="0"/>
        <v>2022</v>
      </c>
      <c r="AC1" s="17">
        <f t="shared" si="0"/>
        <v>2023</v>
      </c>
      <c r="AD1" s="17">
        <f t="shared" si="0"/>
        <v>2024</v>
      </c>
      <c r="AE1" s="17">
        <f t="shared" si="0"/>
        <v>2025</v>
      </c>
      <c r="AF1" s="17">
        <f t="shared" si="0"/>
        <v>2026</v>
      </c>
      <c r="AG1" s="17">
        <f t="shared" si="0"/>
        <v>2027</v>
      </c>
    </row>
    <row r="2" spans="1:33" x14ac:dyDescent="0.25">
      <c r="A2" s="19" t="s">
        <v>71</v>
      </c>
      <c r="B2" s="122" t="s">
        <v>50</v>
      </c>
      <c r="C2" s="79">
        <v>2012</v>
      </c>
      <c r="D2" s="79">
        <v>2012</v>
      </c>
      <c r="E2" s="79">
        <v>2012</v>
      </c>
      <c r="F2" s="79">
        <v>2012</v>
      </c>
      <c r="G2" s="79">
        <v>2012</v>
      </c>
      <c r="H2" s="79">
        <v>2012</v>
      </c>
      <c r="I2" s="79">
        <v>2012</v>
      </c>
      <c r="J2" s="79">
        <v>2012</v>
      </c>
      <c r="K2" s="79">
        <v>2012</v>
      </c>
      <c r="L2" s="79">
        <v>2012</v>
      </c>
      <c r="M2" s="79">
        <v>2012</v>
      </c>
      <c r="N2" s="79">
        <v>2012</v>
      </c>
      <c r="O2" s="127"/>
      <c r="P2" s="112" t="s">
        <v>36</v>
      </c>
      <c r="Q2" s="120" t="s">
        <v>37</v>
      </c>
      <c r="R2" s="43" t="s">
        <v>47</v>
      </c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x14ac:dyDescent="0.25">
      <c r="A3" s="22" t="s">
        <v>53</v>
      </c>
      <c r="B3" s="123" t="s">
        <v>34</v>
      </c>
      <c r="C3" s="21">
        <f t="shared" ref="C3:N3" si="1">40*4</f>
        <v>160</v>
      </c>
      <c r="D3" s="21">
        <f t="shared" si="1"/>
        <v>160</v>
      </c>
      <c r="E3" s="21">
        <f t="shared" si="1"/>
        <v>160</v>
      </c>
      <c r="F3" s="21">
        <f t="shared" si="1"/>
        <v>160</v>
      </c>
      <c r="G3" s="21">
        <f t="shared" si="1"/>
        <v>160</v>
      </c>
      <c r="H3" s="21">
        <f t="shared" si="1"/>
        <v>160</v>
      </c>
      <c r="I3" s="21">
        <f t="shared" si="1"/>
        <v>160</v>
      </c>
      <c r="J3" s="21">
        <f t="shared" si="1"/>
        <v>160</v>
      </c>
      <c r="K3" s="21">
        <f t="shared" si="1"/>
        <v>160</v>
      </c>
      <c r="L3" s="21">
        <f t="shared" si="1"/>
        <v>160</v>
      </c>
      <c r="M3" s="21">
        <f t="shared" si="1"/>
        <v>160</v>
      </c>
      <c r="N3" s="21">
        <f t="shared" si="1"/>
        <v>160</v>
      </c>
      <c r="O3" s="21"/>
      <c r="P3" s="64">
        <f>SUM(C3:O3)</f>
        <v>1920</v>
      </c>
      <c r="Q3" s="65">
        <f>P3/12</f>
        <v>160</v>
      </c>
      <c r="R3" s="116">
        <f t="shared" ref="R3:R26" si="2">P3/$P$27</f>
        <v>6.7638976960473468E-2</v>
      </c>
      <c r="S3" s="25">
        <f t="shared" ref="S3:S26" si="3">P3</f>
        <v>1920</v>
      </c>
      <c r="T3" s="25">
        <f>S3</f>
        <v>1920</v>
      </c>
      <c r="U3" s="25">
        <f t="shared" ref="U3:AG18" si="4">T3</f>
        <v>1920</v>
      </c>
      <c r="V3" s="25">
        <f t="shared" si="4"/>
        <v>1920</v>
      </c>
      <c r="W3" s="25">
        <f t="shared" si="4"/>
        <v>1920</v>
      </c>
      <c r="X3" s="25">
        <f t="shared" si="4"/>
        <v>1920</v>
      </c>
      <c r="Y3" s="25">
        <f t="shared" si="4"/>
        <v>1920</v>
      </c>
      <c r="Z3" s="25">
        <f t="shared" si="4"/>
        <v>1920</v>
      </c>
      <c r="AA3" s="25">
        <f t="shared" si="4"/>
        <v>1920</v>
      </c>
      <c r="AB3" s="25">
        <f t="shared" si="4"/>
        <v>1920</v>
      </c>
      <c r="AC3" s="25">
        <f t="shared" si="4"/>
        <v>1920</v>
      </c>
      <c r="AD3" s="25">
        <f t="shared" si="4"/>
        <v>1920</v>
      </c>
      <c r="AE3" s="25">
        <f t="shared" si="4"/>
        <v>1920</v>
      </c>
      <c r="AF3" s="25">
        <f t="shared" si="4"/>
        <v>1920</v>
      </c>
      <c r="AG3" s="25">
        <f t="shared" si="4"/>
        <v>1920</v>
      </c>
    </row>
    <row r="4" spans="1:33" x14ac:dyDescent="0.25">
      <c r="A4" s="22" t="s">
        <v>54</v>
      </c>
      <c r="B4" s="123" t="s">
        <v>32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61">
        <v>1000</v>
      </c>
      <c r="P4" s="64">
        <f t="shared" ref="P4:P26" si="5">SUM(C4:O4)</f>
        <v>1000</v>
      </c>
      <c r="Q4" s="162">
        <f t="shared" ref="Q4:Q26" si="6">P4/12</f>
        <v>83.333333333333329</v>
      </c>
      <c r="R4" s="116">
        <f t="shared" si="2"/>
        <v>3.5228633833579936E-2</v>
      </c>
      <c r="S4" s="25">
        <f t="shared" si="3"/>
        <v>1000</v>
      </c>
      <c r="T4" s="25">
        <f t="shared" ref="T4:AG26" si="7">S4</f>
        <v>1000</v>
      </c>
      <c r="U4" s="25">
        <f t="shared" si="4"/>
        <v>1000</v>
      </c>
      <c r="V4" s="25">
        <f t="shared" si="4"/>
        <v>1000</v>
      </c>
      <c r="W4" s="25">
        <f t="shared" si="4"/>
        <v>1000</v>
      </c>
      <c r="X4" s="25">
        <f t="shared" si="4"/>
        <v>1000</v>
      </c>
      <c r="Y4" s="25">
        <f t="shared" si="4"/>
        <v>1000</v>
      </c>
      <c r="Z4" s="25">
        <f t="shared" si="4"/>
        <v>1000</v>
      </c>
      <c r="AA4" s="25">
        <f t="shared" si="4"/>
        <v>1000</v>
      </c>
      <c r="AB4" s="25">
        <f t="shared" si="4"/>
        <v>1000</v>
      </c>
      <c r="AC4" s="25">
        <f t="shared" si="4"/>
        <v>1000</v>
      </c>
      <c r="AD4" s="25">
        <f t="shared" si="4"/>
        <v>1000</v>
      </c>
      <c r="AE4" s="25">
        <f t="shared" si="4"/>
        <v>1000</v>
      </c>
      <c r="AF4" s="25">
        <f t="shared" si="4"/>
        <v>1000</v>
      </c>
      <c r="AG4" s="25">
        <f t="shared" si="4"/>
        <v>1000</v>
      </c>
    </row>
    <row r="5" spans="1:33" x14ac:dyDescent="0.25">
      <c r="A5" s="22" t="s">
        <v>55</v>
      </c>
      <c r="B5" s="123" t="s">
        <v>35</v>
      </c>
      <c r="C5" s="21">
        <v>300</v>
      </c>
      <c r="D5" s="21">
        <v>300</v>
      </c>
      <c r="E5" s="21">
        <v>300</v>
      </c>
      <c r="F5" s="21">
        <v>300</v>
      </c>
      <c r="G5" s="21">
        <v>300</v>
      </c>
      <c r="H5" s="21">
        <v>300</v>
      </c>
      <c r="I5" s="21">
        <v>300</v>
      </c>
      <c r="J5" s="21">
        <v>300</v>
      </c>
      <c r="K5" s="21">
        <v>300</v>
      </c>
      <c r="L5" s="21">
        <v>300</v>
      </c>
      <c r="M5" s="21">
        <v>300</v>
      </c>
      <c r="N5" s="21">
        <v>300</v>
      </c>
      <c r="O5" s="21"/>
      <c r="P5" s="64">
        <f t="shared" si="5"/>
        <v>3600</v>
      </c>
      <c r="Q5" s="65">
        <f t="shared" si="6"/>
        <v>300</v>
      </c>
      <c r="R5" s="116">
        <f t="shared" si="2"/>
        <v>0.12682308180088775</v>
      </c>
      <c r="S5" s="25">
        <f t="shared" si="3"/>
        <v>3600</v>
      </c>
      <c r="T5" s="25">
        <f t="shared" si="7"/>
        <v>3600</v>
      </c>
      <c r="U5" s="25">
        <f t="shared" si="4"/>
        <v>3600</v>
      </c>
      <c r="V5" s="25">
        <f t="shared" si="4"/>
        <v>3600</v>
      </c>
      <c r="W5" s="25">
        <f t="shared" si="4"/>
        <v>3600</v>
      </c>
      <c r="X5" s="25">
        <f t="shared" si="4"/>
        <v>3600</v>
      </c>
      <c r="Y5" s="25">
        <f t="shared" si="4"/>
        <v>3600</v>
      </c>
      <c r="Z5" s="25">
        <f t="shared" si="4"/>
        <v>3600</v>
      </c>
      <c r="AA5" s="25">
        <f t="shared" si="4"/>
        <v>3600</v>
      </c>
      <c r="AB5" s="25">
        <f t="shared" si="4"/>
        <v>3600</v>
      </c>
      <c r="AC5" s="25">
        <f t="shared" si="4"/>
        <v>3600</v>
      </c>
      <c r="AD5" s="25">
        <f t="shared" si="4"/>
        <v>3600</v>
      </c>
      <c r="AE5" s="25">
        <f t="shared" si="4"/>
        <v>3600</v>
      </c>
      <c r="AF5" s="25">
        <f t="shared" si="4"/>
        <v>3600</v>
      </c>
      <c r="AG5" s="25">
        <f t="shared" si="4"/>
        <v>3600</v>
      </c>
    </row>
    <row r="6" spans="1:33" x14ac:dyDescent="0.25">
      <c r="A6" s="22" t="s">
        <v>56</v>
      </c>
      <c r="B6" s="123" t="s">
        <v>32</v>
      </c>
      <c r="C6" s="21"/>
      <c r="D6" s="21"/>
      <c r="E6" s="21"/>
      <c r="F6" s="21"/>
      <c r="G6" s="21"/>
      <c r="H6" s="21"/>
      <c r="I6" s="21"/>
      <c r="J6" s="163">
        <v>300</v>
      </c>
      <c r="K6" s="21"/>
      <c r="L6" s="21"/>
      <c r="M6" s="21"/>
      <c r="N6" s="21"/>
      <c r="O6" s="21"/>
      <c r="P6" s="64">
        <f t="shared" si="5"/>
        <v>300</v>
      </c>
      <c r="Q6" s="162">
        <f t="shared" si="6"/>
        <v>25</v>
      </c>
      <c r="R6" s="116">
        <f t="shared" si="2"/>
        <v>1.056859015007398E-2</v>
      </c>
      <c r="S6" s="25">
        <f t="shared" si="3"/>
        <v>300</v>
      </c>
      <c r="T6" s="25">
        <f t="shared" si="7"/>
        <v>300</v>
      </c>
      <c r="U6" s="25">
        <f t="shared" si="4"/>
        <v>300</v>
      </c>
      <c r="V6" s="25">
        <f t="shared" si="4"/>
        <v>300</v>
      </c>
      <c r="W6" s="25">
        <f t="shared" si="4"/>
        <v>300</v>
      </c>
      <c r="X6" s="25">
        <f t="shared" si="4"/>
        <v>300</v>
      </c>
      <c r="Y6" s="25">
        <f t="shared" si="4"/>
        <v>300</v>
      </c>
      <c r="Z6" s="25">
        <f t="shared" si="4"/>
        <v>300</v>
      </c>
      <c r="AA6" s="25">
        <f t="shared" si="4"/>
        <v>300</v>
      </c>
      <c r="AB6" s="25">
        <f t="shared" si="4"/>
        <v>300</v>
      </c>
      <c r="AC6" s="25">
        <f t="shared" si="4"/>
        <v>300</v>
      </c>
      <c r="AD6" s="25">
        <f t="shared" si="4"/>
        <v>300</v>
      </c>
      <c r="AE6" s="25">
        <f t="shared" si="4"/>
        <v>300</v>
      </c>
      <c r="AF6" s="25">
        <f t="shared" si="4"/>
        <v>300</v>
      </c>
      <c r="AG6" s="25">
        <f t="shared" si="4"/>
        <v>300</v>
      </c>
    </row>
    <row r="7" spans="1:33" x14ac:dyDescent="0.25">
      <c r="A7" s="22" t="s">
        <v>57</v>
      </c>
      <c r="B7" s="123" t="s">
        <v>35</v>
      </c>
      <c r="C7" s="21">
        <v>136</v>
      </c>
      <c r="D7" s="21">
        <v>136</v>
      </c>
      <c r="E7" s="21">
        <v>136</v>
      </c>
      <c r="F7" s="21">
        <v>136</v>
      </c>
      <c r="G7" s="21">
        <v>136</v>
      </c>
      <c r="H7" s="21">
        <v>136</v>
      </c>
      <c r="I7" s="21">
        <v>136</v>
      </c>
      <c r="J7" s="21">
        <v>136</v>
      </c>
      <c r="K7" s="21">
        <v>136</v>
      </c>
      <c r="L7" s="21">
        <v>136</v>
      </c>
      <c r="M7" s="21">
        <v>136</v>
      </c>
      <c r="N7" s="21">
        <v>136</v>
      </c>
      <c r="O7" s="21"/>
      <c r="P7" s="64">
        <f t="shared" si="5"/>
        <v>1632</v>
      </c>
      <c r="Q7" s="65">
        <f t="shared" si="6"/>
        <v>136</v>
      </c>
      <c r="R7" s="116">
        <f t="shared" si="2"/>
        <v>5.7493130416402451E-2</v>
      </c>
      <c r="S7" s="25">
        <f t="shared" si="3"/>
        <v>1632</v>
      </c>
      <c r="T7" s="25">
        <f t="shared" si="7"/>
        <v>1632</v>
      </c>
      <c r="U7" s="25">
        <f t="shared" si="4"/>
        <v>1632</v>
      </c>
      <c r="V7" s="25">
        <f t="shared" si="4"/>
        <v>1632</v>
      </c>
      <c r="W7" s="25">
        <f t="shared" si="4"/>
        <v>1632</v>
      </c>
      <c r="X7" s="25">
        <f t="shared" si="4"/>
        <v>1632</v>
      </c>
      <c r="Y7" s="25">
        <f t="shared" si="4"/>
        <v>1632</v>
      </c>
      <c r="Z7" s="25">
        <f t="shared" si="4"/>
        <v>1632</v>
      </c>
      <c r="AA7" s="25">
        <f t="shared" si="4"/>
        <v>1632</v>
      </c>
      <c r="AB7" s="25">
        <f t="shared" si="4"/>
        <v>1632</v>
      </c>
      <c r="AC7" s="25">
        <f t="shared" si="4"/>
        <v>1632</v>
      </c>
      <c r="AD7" s="25">
        <f t="shared" si="4"/>
        <v>1632</v>
      </c>
      <c r="AE7" s="25">
        <f t="shared" si="4"/>
        <v>1632</v>
      </c>
      <c r="AF7" s="25">
        <f t="shared" si="4"/>
        <v>1632</v>
      </c>
      <c r="AG7" s="25">
        <f t="shared" si="4"/>
        <v>1632</v>
      </c>
    </row>
    <row r="8" spans="1:33" x14ac:dyDescent="0.25">
      <c r="A8" s="22" t="s">
        <v>29</v>
      </c>
      <c r="B8" s="124" t="s">
        <v>59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4">
        <f t="shared" si="5"/>
        <v>0</v>
      </c>
      <c r="Q8" s="65">
        <f t="shared" si="6"/>
        <v>0</v>
      </c>
      <c r="R8" s="116">
        <f t="shared" si="2"/>
        <v>0</v>
      </c>
      <c r="S8" s="25">
        <f t="shared" si="3"/>
        <v>0</v>
      </c>
      <c r="T8" s="25">
        <f t="shared" si="7"/>
        <v>0</v>
      </c>
      <c r="U8" s="25">
        <f t="shared" si="4"/>
        <v>0</v>
      </c>
      <c r="V8" s="25">
        <f t="shared" si="4"/>
        <v>0</v>
      </c>
      <c r="W8" s="25">
        <f t="shared" si="4"/>
        <v>0</v>
      </c>
      <c r="X8" s="25">
        <f t="shared" si="4"/>
        <v>0</v>
      </c>
      <c r="Y8" s="25">
        <f t="shared" si="4"/>
        <v>0</v>
      </c>
      <c r="Z8" s="25">
        <f t="shared" si="4"/>
        <v>0</v>
      </c>
      <c r="AA8" s="25">
        <f t="shared" si="4"/>
        <v>0</v>
      </c>
      <c r="AB8" s="25">
        <f t="shared" si="4"/>
        <v>0</v>
      </c>
      <c r="AC8" s="25">
        <f t="shared" si="4"/>
        <v>0</v>
      </c>
      <c r="AD8" s="25">
        <f t="shared" si="4"/>
        <v>0</v>
      </c>
      <c r="AE8" s="25">
        <f t="shared" si="4"/>
        <v>0</v>
      </c>
      <c r="AF8" s="25">
        <f t="shared" si="4"/>
        <v>0</v>
      </c>
      <c r="AG8" s="25">
        <f t="shared" si="4"/>
        <v>0</v>
      </c>
    </row>
    <row r="9" spans="1:33" x14ac:dyDescent="0.25">
      <c r="A9" s="22" t="s">
        <v>30</v>
      </c>
      <c r="B9" s="123" t="s">
        <v>35</v>
      </c>
      <c r="C9" s="21">
        <v>47</v>
      </c>
      <c r="D9" s="21">
        <v>47</v>
      </c>
      <c r="E9" s="21">
        <v>47</v>
      </c>
      <c r="F9" s="21">
        <v>47</v>
      </c>
      <c r="G9" s="21">
        <v>47</v>
      </c>
      <c r="H9" s="21">
        <v>47</v>
      </c>
      <c r="I9" s="21">
        <v>47</v>
      </c>
      <c r="J9" s="21">
        <v>47</v>
      </c>
      <c r="K9" s="21">
        <v>47</v>
      </c>
      <c r="L9" s="21">
        <v>47</v>
      </c>
      <c r="M9" s="21">
        <v>47</v>
      </c>
      <c r="N9" s="21">
        <v>47</v>
      </c>
      <c r="O9" s="21"/>
      <c r="P9" s="64">
        <f t="shared" si="5"/>
        <v>564</v>
      </c>
      <c r="Q9" s="65">
        <f t="shared" si="6"/>
        <v>47</v>
      </c>
      <c r="R9" s="116">
        <f t="shared" si="2"/>
        <v>1.9868949482139082E-2</v>
      </c>
      <c r="S9" s="25">
        <f t="shared" si="3"/>
        <v>564</v>
      </c>
      <c r="T9" s="25">
        <f t="shared" si="7"/>
        <v>564</v>
      </c>
      <c r="U9" s="25">
        <f t="shared" si="4"/>
        <v>564</v>
      </c>
      <c r="V9" s="25">
        <f t="shared" si="4"/>
        <v>564</v>
      </c>
      <c r="W9" s="25">
        <f t="shared" si="4"/>
        <v>564</v>
      </c>
      <c r="X9" s="25">
        <f t="shared" si="4"/>
        <v>564</v>
      </c>
      <c r="Y9" s="25">
        <f t="shared" si="4"/>
        <v>564</v>
      </c>
      <c r="Z9" s="25">
        <f t="shared" si="4"/>
        <v>564</v>
      </c>
      <c r="AA9" s="25">
        <f t="shared" si="4"/>
        <v>564</v>
      </c>
      <c r="AB9" s="25">
        <f t="shared" si="4"/>
        <v>564</v>
      </c>
      <c r="AC9" s="25">
        <f t="shared" si="4"/>
        <v>564</v>
      </c>
      <c r="AD9" s="25">
        <f t="shared" si="4"/>
        <v>564</v>
      </c>
      <c r="AE9" s="25">
        <f t="shared" si="4"/>
        <v>564</v>
      </c>
      <c r="AF9" s="25">
        <f t="shared" si="4"/>
        <v>564</v>
      </c>
      <c r="AG9" s="25">
        <f t="shared" si="4"/>
        <v>564</v>
      </c>
    </row>
    <row r="10" spans="1:33" x14ac:dyDescent="0.25">
      <c r="A10" s="22" t="s">
        <v>1</v>
      </c>
      <c r="B10" s="123" t="s">
        <v>34</v>
      </c>
      <c r="C10" s="24">
        <v>40</v>
      </c>
      <c r="D10" s="24">
        <v>40</v>
      </c>
      <c r="E10" s="24">
        <v>40</v>
      </c>
      <c r="F10" s="24">
        <v>40</v>
      </c>
      <c r="G10" s="24">
        <v>40</v>
      </c>
      <c r="H10" s="24">
        <v>40</v>
      </c>
      <c r="I10" s="24">
        <v>40</v>
      </c>
      <c r="J10" s="24">
        <v>40</v>
      </c>
      <c r="K10" s="24">
        <v>40</v>
      </c>
      <c r="L10" s="24">
        <v>40</v>
      </c>
      <c r="M10" s="24">
        <v>40</v>
      </c>
      <c r="N10" s="24">
        <v>40</v>
      </c>
      <c r="O10" s="24"/>
      <c r="P10" s="64">
        <f t="shared" si="5"/>
        <v>480</v>
      </c>
      <c r="Q10" s="65">
        <f t="shared" si="6"/>
        <v>40</v>
      </c>
      <c r="R10" s="116">
        <f t="shared" si="2"/>
        <v>1.6909744240118367E-2</v>
      </c>
      <c r="S10" s="25">
        <f t="shared" si="3"/>
        <v>480</v>
      </c>
      <c r="T10" s="25">
        <f t="shared" si="7"/>
        <v>480</v>
      </c>
      <c r="U10" s="25">
        <f t="shared" si="4"/>
        <v>480</v>
      </c>
      <c r="V10" s="25">
        <f t="shared" si="4"/>
        <v>480</v>
      </c>
      <c r="W10" s="25">
        <f t="shared" si="4"/>
        <v>480</v>
      </c>
      <c r="X10" s="25">
        <f t="shared" si="4"/>
        <v>480</v>
      </c>
      <c r="Y10" s="25">
        <f t="shared" si="4"/>
        <v>480</v>
      </c>
      <c r="Z10" s="25">
        <f t="shared" si="4"/>
        <v>480</v>
      </c>
      <c r="AA10" s="25">
        <f t="shared" si="4"/>
        <v>480</v>
      </c>
      <c r="AB10" s="25">
        <f t="shared" si="4"/>
        <v>480</v>
      </c>
      <c r="AC10" s="25">
        <f t="shared" si="4"/>
        <v>480</v>
      </c>
      <c r="AD10" s="25">
        <f t="shared" si="4"/>
        <v>480</v>
      </c>
      <c r="AE10" s="25">
        <f t="shared" si="4"/>
        <v>480</v>
      </c>
      <c r="AF10" s="25">
        <f t="shared" si="4"/>
        <v>480</v>
      </c>
      <c r="AG10" s="25">
        <f t="shared" si="4"/>
        <v>480</v>
      </c>
    </row>
    <row r="11" spans="1:33" x14ac:dyDescent="0.25">
      <c r="A11" s="22" t="s">
        <v>10</v>
      </c>
      <c r="B11" s="123" t="s">
        <v>34</v>
      </c>
      <c r="C11" s="24">
        <v>70</v>
      </c>
      <c r="D11" s="24">
        <v>70</v>
      </c>
      <c r="E11" s="24">
        <v>70</v>
      </c>
      <c r="F11" s="24">
        <v>70</v>
      </c>
      <c r="G11" s="24">
        <v>70</v>
      </c>
      <c r="H11" s="24">
        <v>70</v>
      </c>
      <c r="I11" s="24">
        <v>70</v>
      </c>
      <c r="J11" s="24">
        <v>70</v>
      </c>
      <c r="K11" s="24">
        <v>70</v>
      </c>
      <c r="L11" s="24">
        <v>70</v>
      </c>
      <c r="M11" s="24">
        <v>70</v>
      </c>
      <c r="N11" s="24">
        <v>70</v>
      </c>
      <c r="O11" s="24"/>
      <c r="P11" s="64">
        <f t="shared" si="5"/>
        <v>840</v>
      </c>
      <c r="Q11" s="65">
        <f t="shared" si="6"/>
        <v>70</v>
      </c>
      <c r="R11" s="116">
        <f t="shared" si="2"/>
        <v>2.9592052420207144E-2</v>
      </c>
      <c r="S11" s="25">
        <f t="shared" si="3"/>
        <v>840</v>
      </c>
      <c r="T11" s="25">
        <f t="shared" si="7"/>
        <v>840</v>
      </c>
      <c r="U11" s="25">
        <f t="shared" si="4"/>
        <v>840</v>
      </c>
      <c r="V11" s="25">
        <f t="shared" si="4"/>
        <v>840</v>
      </c>
      <c r="W11" s="25">
        <f t="shared" si="4"/>
        <v>840</v>
      </c>
      <c r="X11" s="25">
        <f t="shared" si="4"/>
        <v>840</v>
      </c>
      <c r="Y11" s="25">
        <f t="shared" si="4"/>
        <v>840</v>
      </c>
      <c r="Z11" s="25">
        <f t="shared" si="4"/>
        <v>840</v>
      </c>
      <c r="AA11" s="25">
        <f t="shared" si="4"/>
        <v>840</v>
      </c>
      <c r="AB11" s="25">
        <f t="shared" si="4"/>
        <v>840</v>
      </c>
      <c r="AC11" s="25">
        <f t="shared" si="4"/>
        <v>840</v>
      </c>
      <c r="AD11" s="25">
        <f t="shared" si="4"/>
        <v>840</v>
      </c>
      <c r="AE11" s="25">
        <f t="shared" si="4"/>
        <v>840</v>
      </c>
      <c r="AF11" s="25">
        <f t="shared" si="4"/>
        <v>840</v>
      </c>
      <c r="AG11" s="25">
        <f t="shared" si="4"/>
        <v>840</v>
      </c>
    </row>
    <row r="12" spans="1:33" x14ac:dyDescent="0.25">
      <c r="A12" s="22" t="s">
        <v>31</v>
      </c>
      <c r="B12" s="123" t="s">
        <v>34</v>
      </c>
      <c r="C12" s="24">
        <v>160</v>
      </c>
      <c r="D12" s="24">
        <v>160</v>
      </c>
      <c r="E12" s="24">
        <v>160</v>
      </c>
      <c r="F12" s="24">
        <v>160</v>
      </c>
      <c r="G12" s="24">
        <v>160</v>
      </c>
      <c r="H12" s="24">
        <v>160</v>
      </c>
      <c r="I12" s="24">
        <v>160</v>
      </c>
      <c r="J12" s="24">
        <v>160</v>
      </c>
      <c r="K12" s="24">
        <v>160</v>
      </c>
      <c r="L12" s="24">
        <v>160</v>
      </c>
      <c r="M12" s="24">
        <v>160</v>
      </c>
      <c r="N12" s="24">
        <v>160</v>
      </c>
      <c r="O12" s="24"/>
      <c r="P12" s="64">
        <f t="shared" si="5"/>
        <v>1920</v>
      </c>
      <c r="Q12" s="65">
        <f t="shared" si="6"/>
        <v>160</v>
      </c>
      <c r="R12" s="116">
        <f t="shared" si="2"/>
        <v>6.7638976960473468E-2</v>
      </c>
      <c r="S12" s="25">
        <f t="shared" si="3"/>
        <v>1920</v>
      </c>
      <c r="T12" s="25">
        <f t="shared" si="7"/>
        <v>1920</v>
      </c>
      <c r="U12" s="25">
        <f t="shared" si="4"/>
        <v>1920</v>
      </c>
      <c r="V12" s="25">
        <f t="shared" si="4"/>
        <v>1920</v>
      </c>
      <c r="W12" s="25">
        <f t="shared" si="4"/>
        <v>1920</v>
      </c>
      <c r="X12" s="25">
        <f t="shared" si="4"/>
        <v>1920</v>
      </c>
      <c r="Y12" s="25">
        <f t="shared" si="4"/>
        <v>1920</v>
      </c>
      <c r="Z12" s="25">
        <f t="shared" si="4"/>
        <v>1920</v>
      </c>
      <c r="AA12" s="25">
        <f t="shared" si="4"/>
        <v>1920</v>
      </c>
      <c r="AB12" s="25">
        <f t="shared" si="4"/>
        <v>1920</v>
      </c>
      <c r="AC12" s="25">
        <f t="shared" si="4"/>
        <v>1920</v>
      </c>
      <c r="AD12" s="25">
        <f t="shared" si="4"/>
        <v>1920</v>
      </c>
      <c r="AE12" s="25">
        <f t="shared" si="4"/>
        <v>1920</v>
      </c>
      <c r="AF12" s="25">
        <f t="shared" si="4"/>
        <v>1920</v>
      </c>
      <c r="AG12" s="25">
        <f t="shared" si="4"/>
        <v>1920</v>
      </c>
    </row>
    <row r="13" spans="1:33" x14ac:dyDescent="0.25">
      <c r="A13" s="22" t="s">
        <v>60</v>
      </c>
      <c r="B13" s="124" t="s">
        <v>34</v>
      </c>
      <c r="C13" s="24">
        <v>40</v>
      </c>
      <c r="D13" s="24">
        <v>40</v>
      </c>
      <c r="E13" s="24">
        <v>40</v>
      </c>
      <c r="F13" s="24">
        <v>40</v>
      </c>
      <c r="G13" s="24">
        <v>40</v>
      </c>
      <c r="H13" s="24">
        <v>40</v>
      </c>
      <c r="I13" s="24">
        <v>40</v>
      </c>
      <c r="J13" s="24">
        <v>40</v>
      </c>
      <c r="K13" s="24">
        <v>40</v>
      </c>
      <c r="L13" s="24">
        <v>40</v>
      </c>
      <c r="M13" s="24">
        <v>40</v>
      </c>
      <c r="N13" s="24">
        <v>40</v>
      </c>
      <c r="O13" s="24"/>
      <c r="P13" s="64">
        <f t="shared" si="5"/>
        <v>480</v>
      </c>
      <c r="Q13" s="65">
        <f t="shared" si="6"/>
        <v>40</v>
      </c>
      <c r="R13" s="116">
        <f t="shared" si="2"/>
        <v>1.6909744240118367E-2</v>
      </c>
      <c r="S13" s="25">
        <f t="shared" si="3"/>
        <v>480</v>
      </c>
      <c r="T13" s="25">
        <f t="shared" si="7"/>
        <v>480</v>
      </c>
      <c r="U13" s="25">
        <f t="shared" si="4"/>
        <v>480</v>
      </c>
      <c r="V13" s="25">
        <f t="shared" si="4"/>
        <v>480</v>
      </c>
      <c r="W13" s="25">
        <f t="shared" si="4"/>
        <v>480</v>
      </c>
      <c r="X13" s="25">
        <f t="shared" si="4"/>
        <v>480</v>
      </c>
      <c r="Y13" s="25">
        <f t="shared" si="4"/>
        <v>480</v>
      </c>
      <c r="Z13" s="25">
        <f t="shared" si="4"/>
        <v>480</v>
      </c>
      <c r="AA13" s="25">
        <f t="shared" si="4"/>
        <v>480</v>
      </c>
      <c r="AB13" s="25">
        <f t="shared" si="4"/>
        <v>480</v>
      </c>
      <c r="AC13" s="25">
        <f t="shared" si="4"/>
        <v>480</v>
      </c>
      <c r="AD13" s="25">
        <f t="shared" si="4"/>
        <v>480</v>
      </c>
      <c r="AE13" s="25">
        <f t="shared" si="4"/>
        <v>480</v>
      </c>
      <c r="AF13" s="25">
        <f t="shared" si="4"/>
        <v>480</v>
      </c>
      <c r="AG13" s="25">
        <f t="shared" si="4"/>
        <v>480</v>
      </c>
    </row>
    <row r="14" spans="1:33" x14ac:dyDescent="0.25">
      <c r="A14" s="22" t="s">
        <v>49</v>
      </c>
      <c r="B14" s="124" t="s">
        <v>32</v>
      </c>
      <c r="C14" s="24"/>
      <c r="D14" s="24"/>
      <c r="E14" s="24"/>
      <c r="F14" s="24"/>
      <c r="G14" s="24"/>
      <c r="H14" s="161">
        <v>50</v>
      </c>
      <c r="I14" s="24"/>
      <c r="J14" s="24"/>
      <c r="K14" s="161">
        <v>50</v>
      </c>
      <c r="L14" s="24"/>
      <c r="M14" s="24"/>
      <c r="N14" s="161">
        <v>400</v>
      </c>
      <c r="O14" s="24"/>
      <c r="P14" s="64">
        <f t="shared" si="5"/>
        <v>500</v>
      </c>
      <c r="Q14" s="162">
        <f t="shared" si="6"/>
        <v>41.666666666666664</v>
      </c>
      <c r="R14" s="116">
        <f t="shared" si="2"/>
        <v>1.7614316916789968E-2</v>
      </c>
      <c r="S14" s="25">
        <f t="shared" si="3"/>
        <v>500</v>
      </c>
      <c r="T14" s="25">
        <f t="shared" si="7"/>
        <v>500</v>
      </c>
      <c r="U14" s="25">
        <f t="shared" si="4"/>
        <v>500</v>
      </c>
      <c r="V14" s="25">
        <f t="shared" si="4"/>
        <v>500</v>
      </c>
      <c r="W14" s="25">
        <f t="shared" si="4"/>
        <v>500</v>
      </c>
      <c r="X14" s="25">
        <f t="shared" si="4"/>
        <v>500</v>
      </c>
      <c r="Y14" s="25">
        <f t="shared" si="4"/>
        <v>500</v>
      </c>
      <c r="Z14" s="25">
        <f t="shared" si="4"/>
        <v>500</v>
      </c>
      <c r="AA14" s="25">
        <f t="shared" si="4"/>
        <v>500</v>
      </c>
      <c r="AB14" s="25">
        <f t="shared" si="4"/>
        <v>500</v>
      </c>
      <c r="AC14" s="25">
        <f t="shared" si="4"/>
        <v>500</v>
      </c>
      <c r="AD14" s="25">
        <f t="shared" si="4"/>
        <v>500</v>
      </c>
      <c r="AE14" s="25">
        <f t="shared" si="4"/>
        <v>500</v>
      </c>
      <c r="AF14" s="25">
        <f t="shared" si="4"/>
        <v>500</v>
      </c>
      <c r="AG14" s="25">
        <f t="shared" si="4"/>
        <v>500</v>
      </c>
    </row>
    <row r="15" spans="1:33" x14ac:dyDescent="0.25">
      <c r="A15" s="22" t="s">
        <v>2</v>
      </c>
      <c r="B15" s="123" t="s">
        <v>34</v>
      </c>
      <c r="C15" s="21">
        <v>200</v>
      </c>
      <c r="D15" s="21">
        <v>200</v>
      </c>
      <c r="E15" s="21">
        <v>200</v>
      </c>
      <c r="F15" s="21">
        <v>200</v>
      </c>
      <c r="G15" s="21">
        <v>200</v>
      </c>
      <c r="H15" s="21">
        <v>200</v>
      </c>
      <c r="I15" s="21">
        <v>200</v>
      </c>
      <c r="J15" s="21">
        <v>200</v>
      </c>
      <c r="K15" s="21">
        <v>200</v>
      </c>
      <c r="L15" s="21">
        <v>200</v>
      </c>
      <c r="M15" s="21">
        <v>200</v>
      </c>
      <c r="N15" s="21">
        <v>200</v>
      </c>
      <c r="O15" s="21"/>
      <c r="P15" s="64">
        <f t="shared" si="5"/>
        <v>2400</v>
      </c>
      <c r="Q15" s="65">
        <f t="shared" si="6"/>
        <v>200</v>
      </c>
      <c r="R15" s="116">
        <f t="shared" si="2"/>
        <v>8.4548721200591842E-2</v>
      </c>
      <c r="S15" s="25">
        <f t="shared" si="3"/>
        <v>2400</v>
      </c>
      <c r="T15" s="25">
        <f t="shared" si="7"/>
        <v>2400</v>
      </c>
      <c r="U15" s="25">
        <f t="shared" si="4"/>
        <v>2400</v>
      </c>
      <c r="V15" s="25">
        <f t="shared" si="4"/>
        <v>2400</v>
      </c>
      <c r="W15" s="25">
        <f t="shared" si="4"/>
        <v>2400</v>
      </c>
      <c r="X15" s="25">
        <f t="shared" si="4"/>
        <v>2400</v>
      </c>
      <c r="Y15" s="25">
        <f t="shared" si="4"/>
        <v>2400</v>
      </c>
      <c r="Z15" s="25">
        <f t="shared" si="4"/>
        <v>2400</v>
      </c>
      <c r="AA15" s="25">
        <f t="shared" si="4"/>
        <v>2400</v>
      </c>
      <c r="AB15" s="25">
        <f t="shared" si="4"/>
        <v>2400</v>
      </c>
      <c r="AC15" s="25">
        <f t="shared" si="4"/>
        <v>2400</v>
      </c>
      <c r="AD15" s="25">
        <f t="shared" si="4"/>
        <v>2400</v>
      </c>
      <c r="AE15" s="25">
        <f t="shared" si="4"/>
        <v>2400</v>
      </c>
      <c r="AF15" s="25">
        <f t="shared" si="4"/>
        <v>2400</v>
      </c>
      <c r="AG15" s="25">
        <f t="shared" si="4"/>
        <v>2400</v>
      </c>
    </row>
    <row r="16" spans="1:33" x14ac:dyDescent="0.25">
      <c r="A16" s="22" t="s">
        <v>24</v>
      </c>
      <c r="B16" s="124" t="s">
        <v>59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64">
        <f t="shared" si="5"/>
        <v>0</v>
      </c>
      <c r="Q16" s="65">
        <f t="shared" si="6"/>
        <v>0</v>
      </c>
      <c r="R16" s="116">
        <f t="shared" si="2"/>
        <v>0</v>
      </c>
      <c r="S16" s="25">
        <f t="shared" si="3"/>
        <v>0</v>
      </c>
      <c r="T16" s="25">
        <f t="shared" si="7"/>
        <v>0</v>
      </c>
      <c r="U16" s="25">
        <f t="shared" si="4"/>
        <v>0</v>
      </c>
      <c r="V16" s="25">
        <f t="shared" si="4"/>
        <v>0</v>
      </c>
      <c r="W16" s="25">
        <f t="shared" si="4"/>
        <v>0</v>
      </c>
      <c r="X16" s="25">
        <f t="shared" si="4"/>
        <v>0</v>
      </c>
      <c r="Y16" s="25">
        <f t="shared" si="4"/>
        <v>0</v>
      </c>
      <c r="Z16" s="25">
        <f t="shared" si="4"/>
        <v>0</v>
      </c>
      <c r="AA16" s="25">
        <f t="shared" si="4"/>
        <v>0</v>
      </c>
      <c r="AB16" s="25">
        <f t="shared" si="4"/>
        <v>0</v>
      </c>
      <c r="AC16" s="25">
        <f t="shared" si="4"/>
        <v>0</v>
      </c>
      <c r="AD16" s="25">
        <f t="shared" si="4"/>
        <v>0</v>
      </c>
      <c r="AE16" s="25">
        <f t="shared" si="4"/>
        <v>0</v>
      </c>
      <c r="AF16" s="25">
        <f t="shared" si="4"/>
        <v>0</v>
      </c>
      <c r="AG16" s="25">
        <f t="shared" si="4"/>
        <v>0</v>
      </c>
    </row>
    <row r="17" spans="1:33" x14ac:dyDescent="0.25">
      <c r="A17" s="22" t="s">
        <v>52</v>
      </c>
      <c r="B17" s="123" t="s">
        <v>35</v>
      </c>
      <c r="C17" s="24">
        <v>700</v>
      </c>
      <c r="D17" s="24">
        <v>700</v>
      </c>
      <c r="E17" s="24">
        <v>700</v>
      </c>
      <c r="F17" s="24">
        <v>700</v>
      </c>
      <c r="G17" s="24">
        <v>700</v>
      </c>
      <c r="H17" s="24">
        <v>700</v>
      </c>
      <c r="I17" s="24">
        <v>700</v>
      </c>
      <c r="J17" s="24">
        <v>700</v>
      </c>
      <c r="K17" s="24">
        <v>700</v>
      </c>
      <c r="L17" s="24">
        <v>700</v>
      </c>
      <c r="M17" s="24">
        <v>700</v>
      </c>
      <c r="N17" s="24">
        <v>700</v>
      </c>
      <c r="O17" s="24"/>
      <c r="P17" s="64">
        <f t="shared" si="5"/>
        <v>8400</v>
      </c>
      <c r="Q17" s="65">
        <f t="shared" si="6"/>
        <v>700</v>
      </c>
      <c r="R17" s="116">
        <f t="shared" si="2"/>
        <v>0.29592052420207143</v>
      </c>
      <c r="S17" s="25">
        <f t="shared" si="3"/>
        <v>8400</v>
      </c>
      <c r="T17" s="25">
        <f t="shared" si="7"/>
        <v>8400</v>
      </c>
      <c r="U17" s="25">
        <v>12000</v>
      </c>
      <c r="V17" s="25">
        <f t="shared" si="4"/>
        <v>12000</v>
      </c>
      <c r="W17" s="25">
        <f t="shared" si="4"/>
        <v>12000</v>
      </c>
      <c r="X17" s="25">
        <f t="shared" si="4"/>
        <v>12000</v>
      </c>
      <c r="Y17" s="25">
        <f t="shared" si="4"/>
        <v>12000</v>
      </c>
      <c r="Z17" s="25">
        <f t="shared" si="4"/>
        <v>12000</v>
      </c>
      <c r="AA17" s="25">
        <f t="shared" si="4"/>
        <v>12000</v>
      </c>
      <c r="AB17" s="25">
        <f t="shared" si="4"/>
        <v>12000</v>
      </c>
      <c r="AC17" s="25">
        <f t="shared" si="4"/>
        <v>12000</v>
      </c>
      <c r="AD17" s="25">
        <f t="shared" si="4"/>
        <v>12000</v>
      </c>
      <c r="AE17" s="25">
        <f t="shared" si="4"/>
        <v>12000</v>
      </c>
      <c r="AF17" s="25">
        <f t="shared" si="4"/>
        <v>12000</v>
      </c>
      <c r="AG17" s="25">
        <f t="shared" si="4"/>
        <v>12000</v>
      </c>
    </row>
    <row r="18" spans="1:33" x14ac:dyDescent="0.25">
      <c r="A18" s="22" t="s">
        <v>51</v>
      </c>
      <c r="B18" s="124" t="s">
        <v>59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64">
        <f t="shared" si="5"/>
        <v>0</v>
      </c>
      <c r="Q18" s="65">
        <f t="shared" si="6"/>
        <v>0</v>
      </c>
      <c r="R18" s="116">
        <f t="shared" si="2"/>
        <v>0</v>
      </c>
      <c r="S18" s="25">
        <f t="shared" si="3"/>
        <v>0</v>
      </c>
      <c r="T18" s="25">
        <f t="shared" si="7"/>
        <v>0</v>
      </c>
      <c r="U18" s="25">
        <f t="shared" si="4"/>
        <v>0</v>
      </c>
      <c r="V18" s="25">
        <f t="shared" si="4"/>
        <v>0</v>
      </c>
      <c r="W18" s="25">
        <f t="shared" si="4"/>
        <v>0</v>
      </c>
      <c r="X18" s="25">
        <f t="shared" si="4"/>
        <v>0</v>
      </c>
      <c r="Y18" s="25">
        <f t="shared" si="4"/>
        <v>0</v>
      </c>
      <c r="Z18" s="25">
        <f t="shared" si="4"/>
        <v>0</v>
      </c>
      <c r="AA18" s="25">
        <f t="shared" si="4"/>
        <v>0</v>
      </c>
      <c r="AB18" s="25">
        <f t="shared" si="4"/>
        <v>0</v>
      </c>
      <c r="AC18" s="25">
        <f t="shared" si="4"/>
        <v>0</v>
      </c>
      <c r="AD18" s="25">
        <f t="shared" si="4"/>
        <v>0</v>
      </c>
      <c r="AE18" s="25">
        <f t="shared" si="4"/>
        <v>0</v>
      </c>
      <c r="AF18" s="25">
        <f t="shared" si="4"/>
        <v>0</v>
      </c>
      <c r="AG18" s="25">
        <f t="shared" si="4"/>
        <v>0</v>
      </c>
    </row>
    <row r="19" spans="1:33" x14ac:dyDescent="0.25">
      <c r="A19" s="22" t="s">
        <v>3</v>
      </c>
      <c r="B19" s="123" t="s">
        <v>35</v>
      </c>
      <c r="C19" s="21">
        <v>50</v>
      </c>
      <c r="D19" s="21">
        <v>50</v>
      </c>
      <c r="E19" s="21">
        <v>50</v>
      </c>
      <c r="F19" s="21">
        <v>50</v>
      </c>
      <c r="G19" s="21">
        <v>50</v>
      </c>
      <c r="H19" s="21">
        <v>50</v>
      </c>
      <c r="I19" s="21">
        <v>50</v>
      </c>
      <c r="J19" s="21">
        <v>50</v>
      </c>
      <c r="K19" s="21">
        <v>50</v>
      </c>
      <c r="L19" s="21">
        <v>50</v>
      </c>
      <c r="M19" s="21">
        <v>50</v>
      </c>
      <c r="N19" s="21">
        <v>50</v>
      </c>
      <c r="O19" s="21"/>
      <c r="P19" s="64">
        <f t="shared" si="5"/>
        <v>600</v>
      </c>
      <c r="Q19" s="65">
        <f t="shared" si="6"/>
        <v>50</v>
      </c>
      <c r="R19" s="116">
        <f t="shared" si="2"/>
        <v>2.1137180300147961E-2</v>
      </c>
      <c r="S19" s="25">
        <f t="shared" si="3"/>
        <v>600</v>
      </c>
      <c r="T19" s="25">
        <f t="shared" si="7"/>
        <v>600</v>
      </c>
      <c r="U19" s="25">
        <f t="shared" si="7"/>
        <v>600</v>
      </c>
      <c r="V19" s="25">
        <f t="shared" si="7"/>
        <v>600</v>
      </c>
      <c r="W19" s="25">
        <f t="shared" si="7"/>
        <v>600</v>
      </c>
      <c r="X19" s="25">
        <f t="shared" si="7"/>
        <v>600</v>
      </c>
      <c r="Y19" s="25">
        <f t="shared" si="7"/>
        <v>600</v>
      </c>
      <c r="Z19" s="25">
        <f t="shared" si="7"/>
        <v>600</v>
      </c>
      <c r="AA19" s="25">
        <f t="shared" si="7"/>
        <v>600</v>
      </c>
      <c r="AB19" s="25">
        <f t="shared" si="7"/>
        <v>600</v>
      </c>
      <c r="AC19" s="25">
        <f t="shared" si="7"/>
        <v>600</v>
      </c>
      <c r="AD19" s="25">
        <f t="shared" si="7"/>
        <v>600</v>
      </c>
      <c r="AE19" s="25">
        <f t="shared" si="7"/>
        <v>600</v>
      </c>
      <c r="AF19" s="25">
        <f t="shared" si="7"/>
        <v>600</v>
      </c>
      <c r="AG19" s="25">
        <f t="shared" si="7"/>
        <v>600</v>
      </c>
    </row>
    <row r="20" spans="1:33" x14ac:dyDescent="0.25">
      <c r="A20" s="22" t="s">
        <v>4</v>
      </c>
      <c r="B20" s="124" t="s">
        <v>32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61">
        <v>500</v>
      </c>
      <c r="P20" s="64">
        <f t="shared" si="5"/>
        <v>500</v>
      </c>
      <c r="Q20" s="162">
        <f t="shared" si="6"/>
        <v>41.666666666666664</v>
      </c>
      <c r="R20" s="116">
        <f t="shared" si="2"/>
        <v>1.7614316916789968E-2</v>
      </c>
      <c r="S20" s="25">
        <f t="shared" si="3"/>
        <v>500</v>
      </c>
      <c r="T20" s="25">
        <f t="shared" si="7"/>
        <v>500</v>
      </c>
      <c r="U20" s="25">
        <f t="shared" si="7"/>
        <v>500</v>
      </c>
      <c r="V20" s="25">
        <f t="shared" si="7"/>
        <v>500</v>
      </c>
      <c r="W20" s="25">
        <f t="shared" si="7"/>
        <v>500</v>
      </c>
      <c r="X20" s="25">
        <f t="shared" si="7"/>
        <v>500</v>
      </c>
      <c r="Y20" s="25">
        <f t="shared" si="7"/>
        <v>500</v>
      </c>
      <c r="Z20" s="25">
        <f t="shared" si="7"/>
        <v>500</v>
      </c>
      <c r="AA20" s="25">
        <f t="shared" si="7"/>
        <v>500</v>
      </c>
      <c r="AB20" s="25">
        <f t="shared" si="7"/>
        <v>500</v>
      </c>
      <c r="AC20" s="25">
        <f t="shared" si="7"/>
        <v>500</v>
      </c>
      <c r="AD20" s="25">
        <f t="shared" si="7"/>
        <v>500</v>
      </c>
      <c r="AE20" s="25">
        <f t="shared" si="7"/>
        <v>500</v>
      </c>
      <c r="AF20" s="25">
        <f t="shared" si="7"/>
        <v>500</v>
      </c>
      <c r="AG20" s="25">
        <f t="shared" si="7"/>
        <v>500</v>
      </c>
    </row>
    <row r="21" spans="1:33" x14ac:dyDescent="0.25">
      <c r="A21" s="22" t="s">
        <v>5</v>
      </c>
      <c r="B21" s="124" t="s">
        <v>34</v>
      </c>
      <c r="C21" s="24">
        <v>50</v>
      </c>
      <c r="D21" s="24">
        <v>50</v>
      </c>
      <c r="E21" s="24">
        <v>50</v>
      </c>
      <c r="F21" s="24">
        <v>50</v>
      </c>
      <c r="G21" s="24">
        <v>50</v>
      </c>
      <c r="H21" s="24">
        <v>50</v>
      </c>
      <c r="I21" s="24">
        <v>50</v>
      </c>
      <c r="J21" s="24">
        <v>50</v>
      </c>
      <c r="K21" s="24">
        <v>50</v>
      </c>
      <c r="L21" s="24">
        <v>50</v>
      </c>
      <c r="M21" s="24">
        <v>50</v>
      </c>
      <c r="N21" s="24">
        <v>50</v>
      </c>
      <c r="O21" s="24"/>
      <c r="P21" s="64">
        <f t="shared" si="5"/>
        <v>600</v>
      </c>
      <c r="Q21" s="65">
        <f t="shared" si="6"/>
        <v>50</v>
      </c>
      <c r="R21" s="116">
        <f t="shared" si="2"/>
        <v>2.1137180300147961E-2</v>
      </c>
      <c r="S21" s="25">
        <f t="shared" si="3"/>
        <v>600</v>
      </c>
      <c r="T21" s="25">
        <f t="shared" si="7"/>
        <v>600</v>
      </c>
      <c r="U21" s="25">
        <f t="shared" si="7"/>
        <v>600</v>
      </c>
      <c r="V21" s="25">
        <f t="shared" si="7"/>
        <v>600</v>
      </c>
      <c r="W21" s="25">
        <f t="shared" si="7"/>
        <v>600</v>
      </c>
      <c r="X21" s="25">
        <f t="shared" si="7"/>
        <v>600</v>
      </c>
      <c r="Y21" s="25">
        <f t="shared" si="7"/>
        <v>600</v>
      </c>
      <c r="Z21" s="25">
        <f t="shared" si="7"/>
        <v>600</v>
      </c>
      <c r="AA21" s="25">
        <f t="shared" si="7"/>
        <v>600</v>
      </c>
      <c r="AB21" s="25">
        <f t="shared" si="7"/>
        <v>600</v>
      </c>
      <c r="AC21" s="25">
        <f t="shared" si="7"/>
        <v>600</v>
      </c>
      <c r="AD21" s="25">
        <f t="shared" si="7"/>
        <v>600</v>
      </c>
      <c r="AE21" s="25">
        <f t="shared" si="7"/>
        <v>600</v>
      </c>
      <c r="AF21" s="25">
        <f t="shared" si="7"/>
        <v>600</v>
      </c>
      <c r="AG21" s="25">
        <f t="shared" si="7"/>
        <v>600</v>
      </c>
    </row>
    <row r="22" spans="1:33" x14ac:dyDescent="0.25">
      <c r="A22" s="22" t="s">
        <v>62</v>
      </c>
      <c r="B22" s="123" t="s">
        <v>34</v>
      </c>
      <c r="C22" s="24">
        <v>40</v>
      </c>
      <c r="D22" s="24">
        <v>40</v>
      </c>
      <c r="E22" s="24">
        <v>40</v>
      </c>
      <c r="F22" s="24">
        <v>40</v>
      </c>
      <c r="G22" s="24">
        <v>40</v>
      </c>
      <c r="H22" s="24">
        <v>40</v>
      </c>
      <c r="I22" s="24">
        <v>40</v>
      </c>
      <c r="J22" s="24">
        <v>40</v>
      </c>
      <c r="K22" s="24">
        <v>40</v>
      </c>
      <c r="L22" s="24">
        <v>40</v>
      </c>
      <c r="M22" s="24">
        <v>40</v>
      </c>
      <c r="N22" s="24">
        <v>40</v>
      </c>
      <c r="O22" s="24"/>
      <c r="P22" s="64">
        <f t="shared" si="5"/>
        <v>480</v>
      </c>
      <c r="Q22" s="65">
        <f t="shared" si="6"/>
        <v>40</v>
      </c>
      <c r="R22" s="116">
        <f t="shared" si="2"/>
        <v>1.6909744240118367E-2</v>
      </c>
      <c r="S22" s="25">
        <f t="shared" si="3"/>
        <v>480</v>
      </c>
      <c r="T22" s="25">
        <f t="shared" si="7"/>
        <v>480</v>
      </c>
      <c r="U22" s="25">
        <f t="shared" si="7"/>
        <v>480</v>
      </c>
      <c r="V22" s="25">
        <f t="shared" si="7"/>
        <v>480</v>
      </c>
      <c r="W22" s="25">
        <f t="shared" si="7"/>
        <v>480</v>
      </c>
      <c r="X22" s="25">
        <f t="shared" si="7"/>
        <v>480</v>
      </c>
      <c r="Y22" s="25">
        <f t="shared" si="7"/>
        <v>480</v>
      </c>
      <c r="Z22" s="25">
        <f t="shared" si="7"/>
        <v>480</v>
      </c>
      <c r="AA22" s="25">
        <f t="shared" si="7"/>
        <v>480</v>
      </c>
      <c r="AB22" s="25">
        <f t="shared" si="7"/>
        <v>480</v>
      </c>
      <c r="AC22" s="25">
        <f t="shared" si="7"/>
        <v>480</v>
      </c>
      <c r="AD22" s="25">
        <f t="shared" si="7"/>
        <v>480</v>
      </c>
      <c r="AE22" s="25">
        <f t="shared" si="7"/>
        <v>480</v>
      </c>
      <c r="AF22" s="25">
        <f t="shared" si="7"/>
        <v>480</v>
      </c>
      <c r="AG22" s="25">
        <f t="shared" si="7"/>
        <v>480</v>
      </c>
    </row>
    <row r="23" spans="1:33" x14ac:dyDescent="0.25">
      <c r="A23" s="22" t="s">
        <v>63</v>
      </c>
      <c r="B23" s="123" t="s">
        <v>34</v>
      </c>
      <c r="C23" s="161">
        <v>70</v>
      </c>
      <c r="D23" s="161">
        <v>70</v>
      </c>
      <c r="E23" s="161">
        <v>70</v>
      </c>
      <c r="F23" s="161">
        <v>70</v>
      </c>
      <c r="G23" s="161">
        <v>70</v>
      </c>
      <c r="H23" s="161">
        <v>70</v>
      </c>
      <c r="I23" s="161">
        <v>70</v>
      </c>
      <c r="J23" s="24"/>
      <c r="K23" s="24"/>
      <c r="L23" s="24"/>
      <c r="M23" s="24"/>
      <c r="N23" s="24"/>
      <c r="O23" s="24"/>
      <c r="P23" s="64">
        <f t="shared" si="5"/>
        <v>490</v>
      </c>
      <c r="Q23" s="65">
        <f t="shared" si="6"/>
        <v>40.833333333333336</v>
      </c>
      <c r="R23" s="116">
        <f t="shared" si="2"/>
        <v>1.7262030578454168E-2</v>
      </c>
      <c r="S23" s="25">
        <f t="shared" si="3"/>
        <v>490</v>
      </c>
      <c r="T23" s="25">
        <f t="shared" si="7"/>
        <v>490</v>
      </c>
      <c r="U23" s="25">
        <f t="shared" si="7"/>
        <v>490</v>
      </c>
      <c r="V23" s="25">
        <f t="shared" si="7"/>
        <v>490</v>
      </c>
      <c r="W23" s="25">
        <f t="shared" si="7"/>
        <v>490</v>
      </c>
      <c r="X23" s="25">
        <f t="shared" si="7"/>
        <v>490</v>
      </c>
      <c r="Y23" s="25">
        <f t="shared" si="7"/>
        <v>490</v>
      </c>
      <c r="Z23" s="25">
        <f t="shared" si="7"/>
        <v>490</v>
      </c>
      <c r="AA23" s="25">
        <f t="shared" si="7"/>
        <v>490</v>
      </c>
      <c r="AB23" s="25">
        <f t="shared" si="7"/>
        <v>490</v>
      </c>
      <c r="AC23" s="25">
        <f t="shared" si="7"/>
        <v>490</v>
      </c>
      <c r="AD23" s="25">
        <f t="shared" si="7"/>
        <v>490</v>
      </c>
      <c r="AE23" s="25">
        <f t="shared" si="7"/>
        <v>490</v>
      </c>
      <c r="AF23" s="25">
        <f t="shared" si="7"/>
        <v>490</v>
      </c>
      <c r="AG23" s="25">
        <f t="shared" si="7"/>
        <v>490</v>
      </c>
    </row>
    <row r="24" spans="1:33" x14ac:dyDescent="0.25">
      <c r="A24" s="22" t="s">
        <v>67</v>
      </c>
      <c r="B24" s="123" t="s">
        <v>35</v>
      </c>
      <c r="C24" s="24">
        <v>100</v>
      </c>
      <c r="D24" s="24">
        <v>100</v>
      </c>
      <c r="E24" s="24">
        <v>100</v>
      </c>
      <c r="F24" s="24">
        <v>100</v>
      </c>
      <c r="G24" s="24">
        <v>100</v>
      </c>
      <c r="H24" s="24">
        <v>100</v>
      </c>
      <c r="I24" s="24">
        <v>100</v>
      </c>
      <c r="J24" s="24">
        <v>100</v>
      </c>
      <c r="K24" s="24">
        <v>100</v>
      </c>
      <c r="L24" s="24">
        <v>100</v>
      </c>
      <c r="M24" s="24">
        <v>100</v>
      </c>
      <c r="N24" s="24">
        <v>100</v>
      </c>
      <c r="O24" s="24"/>
      <c r="P24" s="64">
        <f t="shared" si="5"/>
        <v>1200</v>
      </c>
      <c r="Q24" s="65">
        <f t="shared" si="6"/>
        <v>100</v>
      </c>
      <c r="R24" s="116">
        <f t="shared" si="2"/>
        <v>4.2274360600295921E-2</v>
      </c>
      <c r="S24" s="25">
        <f t="shared" si="3"/>
        <v>1200</v>
      </c>
      <c r="T24" s="25">
        <f t="shared" si="7"/>
        <v>1200</v>
      </c>
      <c r="U24" s="25">
        <f t="shared" si="7"/>
        <v>1200</v>
      </c>
      <c r="V24" s="25">
        <f t="shared" si="7"/>
        <v>1200</v>
      </c>
      <c r="W24" s="25">
        <f t="shared" si="7"/>
        <v>1200</v>
      </c>
      <c r="X24" s="25">
        <f t="shared" si="7"/>
        <v>1200</v>
      </c>
      <c r="Y24" s="25">
        <f t="shared" si="7"/>
        <v>1200</v>
      </c>
      <c r="Z24" s="25">
        <f t="shared" si="7"/>
        <v>1200</v>
      </c>
      <c r="AA24" s="25">
        <f t="shared" si="7"/>
        <v>1200</v>
      </c>
      <c r="AB24" s="25">
        <f t="shared" si="7"/>
        <v>1200</v>
      </c>
      <c r="AC24" s="25">
        <f t="shared" si="7"/>
        <v>1200</v>
      </c>
      <c r="AD24" s="25">
        <f t="shared" si="7"/>
        <v>1200</v>
      </c>
      <c r="AE24" s="25">
        <f t="shared" si="7"/>
        <v>1200</v>
      </c>
      <c r="AF24" s="25">
        <f t="shared" si="7"/>
        <v>1200</v>
      </c>
      <c r="AG24" s="25">
        <f t="shared" si="7"/>
        <v>1200</v>
      </c>
    </row>
    <row r="25" spans="1:33" x14ac:dyDescent="0.25">
      <c r="A25" s="22" t="s">
        <v>25</v>
      </c>
      <c r="B25" s="123" t="s">
        <v>34</v>
      </c>
      <c r="C25" s="24">
        <v>40</v>
      </c>
      <c r="D25" s="24">
        <v>40</v>
      </c>
      <c r="E25" s="24">
        <v>40</v>
      </c>
      <c r="F25" s="24">
        <v>40</v>
      </c>
      <c r="G25" s="24">
        <v>40</v>
      </c>
      <c r="H25" s="24">
        <v>40</v>
      </c>
      <c r="I25" s="24">
        <v>40</v>
      </c>
      <c r="J25" s="24">
        <v>40</v>
      </c>
      <c r="K25" s="24">
        <v>40</v>
      </c>
      <c r="L25" s="24">
        <v>40</v>
      </c>
      <c r="M25" s="24">
        <v>40</v>
      </c>
      <c r="N25" s="24">
        <v>40</v>
      </c>
      <c r="O25" s="24"/>
      <c r="P25" s="64">
        <f t="shared" si="5"/>
        <v>480</v>
      </c>
      <c r="Q25" s="65">
        <f t="shared" si="6"/>
        <v>40</v>
      </c>
      <c r="R25" s="116">
        <f t="shared" si="2"/>
        <v>1.6909744240118367E-2</v>
      </c>
      <c r="S25" s="25">
        <f t="shared" si="3"/>
        <v>480</v>
      </c>
      <c r="T25" s="25">
        <f t="shared" si="7"/>
        <v>480</v>
      </c>
      <c r="U25" s="25">
        <f t="shared" si="7"/>
        <v>480</v>
      </c>
      <c r="V25" s="25">
        <f t="shared" si="7"/>
        <v>480</v>
      </c>
      <c r="W25" s="25">
        <f t="shared" si="7"/>
        <v>480</v>
      </c>
      <c r="X25" s="25">
        <f t="shared" si="7"/>
        <v>480</v>
      </c>
      <c r="Y25" s="25">
        <f t="shared" si="7"/>
        <v>480</v>
      </c>
      <c r="Z25" s="25">
        <f t="shared" si="7"/>
        <v>480</v>
      </c>
      <c r="AA25" s="25">
        <f t="shared" si="7"/>
        <v>480</v>
      </c>
      <c r="AB25" s="25">
        <f t="shared" si="7"/>
        <v>480</v>
      </c>
      <c r="AC25" s="25">
        <f t="shared" si="7"/>
        <v>480</v>
      </c>
      <c r="AD25" s="25">
        <f t="shared" si="7"/>
        <v>480</v>
      </c>
      <c r="AE25" s="25">
        <f t="shared" si="7"/>
        <v>480</v>
      </c>
      <c r="AF25" s="25">
        <f t="shared" si="7"/>
        <v>480</v>
      </c>
      <c r="AG25" s="25">
        <f t="shared" si="7"/>
        <v>480</v>
      </c>
    </row>
    <row r="26" spans="1:33" x14ac:dyDescent="0.25">
      <c r="A26" s="22" t="s">
        <v>58</v>
      </c>
      <c r="B26" s="125" t="s">
        <v>59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64">
        <f t="shared" si="5"/>
        <v>0</v>
      </c>
      <c r="Q26" s="65">
        <f t="shared" si="6"/>
        <v>0</v>
      </c>
      <c r="R26" s="116">
        <f t="shared" si="2"/>
        <v>0</v>
      </c>
      <c r="S26" s="25">
        <f t="shared" si="3"/>
        <v>0</v>
      </c>
      <c r="T26" s="25">
        <f t="shared" si="7"/>
        <v>0</v>
      </c>
      <c r="U26" s="25">
        <f t="shared" si="7"/>
        <v>0</v>
      </c>
      <c r="V26" s="25">
        <v>2000</v>
      </c>
      <c r="W26" s="25">
        <f t="shared" si="7"/>
        <v>2000</v>
      </c>
      <c r="X26" s="25">
        <f t="shared" si="7"/>
        <v>2000</v>
      </c>
      <c r="Y26" s="25">
        <f t="shared" si="7"/>
        <v>2000</v>
      </c>
      <c r="Z26" s="25">
        <f t="shared" si="7"/>
        <v>2000</v>
      </c>
      <c r="AA26" s="25">
        <f t="shared" si="7"/>
        <v>2000</v>
      </c>
      <c r="AB26" s="25">
        <f t="shared" si="7"/>
        <v>2000</v>
      </c>
      <c r="AC26" s="25">
        <f t="shared" si="7"/>
        <v>2000</v>
      </c>
      <c r="AD26" s="25">
        <f t="shared" si="7"/>
        <v>2000</v>
      </c>
      <c r="AE26" s="25">
        <f t="shared" si="7"/>
        <v>2000</v>
      </c>
      <c r="AF26" s="25">
        <f t="shared" si="7"/>
        <v>2000</v>
      </c>
      <c r="AG26" s="25">
        <f t="shared" si="7"/>
        <v>2000</v>
      </c>
    </row>
    <row r="27" spans="1:33" x14ac:dyDescent="0.25">
      <c r="A27" s="81" t="s">
        <v>26</v>
      </c>
      <c r="B27" s="86"/>
      <c r="C27" s="115">
        <f t="shared" ref="C27:P27" si="8">SUM(C3:C26)</f>
        <v>2203</v>
      </c>
      <c r="D27" s="87">
        <f t="shared" si="8"/>
        <v>2203</v>
      </c>
      <c r="E27" s="87">
        <f t="shared" si="8"/>
        <v>2203</v>
      </c>
      <c r="F27" s="87">
        <f t="shared" si="8"/>
        <v>2203</v>
      </c>
      <c r="G27" s="87">
        <f t="shared" si="8"/>
        <v>2203</v>
      </c>
      <c r="H27" s="87">
        <f t="shared" si="8"/>
        <v>2253</v>
      </c>
      <c r="I27" s="87">
        <f t="shared" si="8"/>
        <v>2203</v>
      </c>
      <c r="J27" s="87">
        <f t="shared" si="8"/>
        <v>2433</v>
      </c>
      <c r="K27" s="87">
        <f t="shared" si="8"/>
        <v>2183</v>
      </c>
      <c r="L27" s="87">
        <f t="shared" si="8"/>
        <v>2133</v>
      </c>
      <c r="M27" s="87">
        <f t="shared" si="8"/>
        <v>2133</v>
      </c>
      <c r="N27" s="87">
        <f t="shared" si="8"/>
        <v>2533</v>
      </c>
      <c r="O27" s="87">
        <f t="shared" si="8"/>
        <v>1500</v>
      </c>
      <c r="P27" s="88">
        <f t="shared" si="8"/>
        <v>28386</v>
      </c>
      <c r="Q27" s="89">
        <f>P27/12</f>
        <v>2365.5</v>
      </c>
      <c r="R27" s="117">
        <f t="shared" ref="R27:AG27" si="9">SUM(R3:R26)</f>
        <v>1</v>
      </c>
      <c r="S27" s="87">
        <f t="shared" si="9"/>
        <v>28386</v>
      </c>
      <c r="T27" s="87">
        <f t="shared" si="9"/>
        <v>28386</v>
      </c>
      <c r="U27" s="87">
        <f t="shared" si="9"/>
        <v>31986</v>
      </c>
      <c r="V27" s="87">
        <f t="shared" si="9"/>
        <v>33986</v>
      </c>
      <c r="W27" s="87">
        <f t="shared" si="9"/>
        <v>33986</v>
      </c>
      <c r="X27" s="87">
        <f t="shared" si="9"/>
        <v>33986</v>
      </c>
      <c r="Y27" s="87">
        <f t="shared" si="9"/>
        <v>33986</v>
      </c>
      <c r="Z27" s="87">
        <f t="shared" si="9"/>
        <v>33986</v>
      </c>
      <c r="AA27" s="87">
        <f t="shared" si="9"/>
        <v>33986</v>
      </c>
      <c r="AB27" s="87">
        <f t="shared" si="9"/>
        <v>33986</v>
      </c>
      <c r="AC27" s="87">
        <f t="shared" si="9"/>
        <v>33986</v>
      </c>
      <c r="AD27" s="87">
        <f t="shared" si="9"/>
        <v>33986</v>
      </c>
      <c r="AE27" s="87">
        <f t="shared" si="9"/>
        <v>33986</v>
      </c>
      <c r="AF27" s="87">
        <f t="shared" si="9"/>
        <v>33986</v>
      </c>
      <c r="AG27" s="87">
        <f t="shared" si="9"/>
        <v>33986</v>
      </c>
    </row>
    <row r="28" spans="1:33" x14ac:dyDescent="0.25">
      <c r="A28" s="22" t="s">
        <v>69</v>
      </c>
      <c r="B28" s="70"/>
      <c r="C28" s="113">
        <v>2200</v>
      </c>
      <c r="D28" s="21">
        <v>2200</v>
      </c>
      <c r="E28" s="21">
        <v>2200</v>
      </c>
      <c r="F28" s="21">
        <v>2200</v>
      </c>
      <c r="G28" s="21">
        <v>2200</v>
      </c>
      <c r="H28" s="21">
        <v>2200</v>
      </c>
      <c r="I28" s="21">
        <v>2200</v>
      </c>
      <c r="J28" s="21">
        <v>2200</v>
      </c>
      <c r="K28" s="21">
        <v>2200</v>
      </c>
      <c r="L28" s="21">
        <v>2200</v>
      </c>
      <c r="M28" s="21">
        <v>2200</v>
      </c>
      <c r="N28" s="21">
        <v>2200</v>
      </c>
      <c r="O28" s="21"/>
      <c r="P28" s="64">
        <f>SUM(C28:O28)</f>
        <v>26400</v>
      </c>
      <c r="Q28" s="65">
        <f t="shared" ref="Q28:Q30" si="10">P28/12</f>
        <v>2200</v>
      </c>
      <c r="R28" s="118">
        <f>P28/P31</f>
        <v>0.85436893203883491</v>
      </c>
      <c r="S28" s="25">
        <v>32400</v>
      </c>
      <c r="T28" s="27">
        <f>S28</f>
        <v>32400</v>
      </c>
      <c r="U28" s="27">
        <f t="shared" ref="U28:AG28" si="11">T28</f>
        <v>32400</v>
      </c>
      <c r="V28" s="27">
        <v>36000</v>
      </c>
      <c r="W28" s="27">
        <f t="shared" si="11"/>
        <v>36000</v>
      </c>
      <c r="X28" s="27">
        <f t="shared" si="11"/>
        <v>36000</v>
      </c>
      <c r="Y28" s="27">
        <f t="shared" si="11"/>
        <v>36000</v>
      </c>
      <c r="Z28" s="27">
        <f t="shared" si="11"/>
        <v>36000</v>
      </c>
      <c r="AA28" s="27">
        <f t="shared" si="11"/>
        <v>36000</v>
      </c>
      <c r="AB28" s="27">
        <f t="shared" si="11"/>
        <v>36000</v>
      </c>
      <c r="AC28" s="27">
        <f t="shared" si="11"/>
        <v>36000</v>
      </c>
      <c r="AD28" s="27">
        <f t="shared" si="11"/>
        <v>36000</v>
      </c>
      <c r="AE28" s="27">
        <f t="shared" si="11"/>
        <v>36000</v>
      </c>
      <c r="AF28" s="27">
        <f t="shared" si="11"/>
        <v>36000</v>
      </c>
      <c r="AG28" s="27">
        <f t="shared" si="11"/>
        <v>36000</v>
      </c>
    </row>
    <row r="29" spans="1:33" x14ac:dyDescent="0.25">
      <c r="A29" s="22" t="s">
        <v>68</v>
      </c>
      <c r="B29" s="70"/>
      <c r="C29" s="113"/>
      <c r="D29" s="21"/>
      <c r="E29" s="21">
        <v>1000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4">
        <f t="shared" ref="P29:P30" si="12">SUM(C29:O29)</f>
        <v>1000</v>
      </c>
      <c r="Q29" s="65">
        <f t="shared" si="10"/>
        <v>83.333333333333329</v>
      </c>
      <c r="R29" s="118">
        <f>P29/P31</f>
        <v>3.2362459546925564E-2</v>
      </c>
      <c r="S29" s="25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x14ac:dyDescent="0.25">
      <c r="A30" s="22" t="s">
        <v>70</v>
      </c>
      <c r="B30" s="70"/>
      <c r="C30" s="114">
        <v>700</v>
      </c>
      <c r="D30" s="24">
        <v>700</v>
      </c>
      <c r="E30" s="24">
        <v>700</v>
      </c>
      <c r="F30" s="24">
        <v>700</v>
      </c>
      <c r="G30" s="24">
        <v>700</v>
      </c>
      <c r="H30" s="24"/>
      <c r="I30" s="24"/>
      <c r="J30" s="24"/>
      <c r="K30" s="24"/>
      <c r="L30" s="24"/>
      <c r="M30" s="24"/>
      <c r="N30" s="24"/>
      <c r="O30" s="24"/>
      <c r="P30" s="64">
        <f t="shared" si="12"/>
        <v>3500</v>
      </c>
      <c r="Q30" s="65">
        <f t="shared" si="10"/>
        <v>291.66666666666669</v>
      </c>
      <c r="R30" s="118">
        <f>P30/P31</f>
        <v>0.11326860841423948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28" customFormat="1" x14ac:dyDescent="0.25">
      <c r="A31" s="81" t="s">
        <v>27</v>
      </c>
      <c r="B31" s="86"/>
      <c r="C31" s="115">
        <f t="shared" ref="C31:P31" si="13">SUM(C28:C30)</f>
        <v>2900</v>
      </c>
      <c r="D31" s="87">
        <f t="shared" si="13"/>
        <v>2900</v>
      </c>
      <c r="E31" s="87">
        <f t="shared" si="13"/>
        <v>3900</v>
      </c>
      <c r="F31" s="87">
        <f t="shared" si="13"/>
        <v>2900</v>
      </c>
      <c r="G31" s="87">
        <f t="shared" si="13"/>
        <v>2900</v>
      </c>
      <c r="H31" s="87">
        <f t="shared" si="13"/>
        <v>2200</v>
      </c>
      <c r="I31" s="87">
        <f t="shared" si="13"/>
        <v>2200</v>
      </c>
      <c r="J31" s="87">
        <f t="shared" si="13"/>
        <v>2200</v>
      </c>
      <c r="K31" s="87">
        <f t="shared" si="13"/>
        <v>2200</v>
      </c>
      <c r="L31" s="87">
        <f t="shared" si="13"/>
        <v>2200</v>
      </c>
      <c r="M31" s="87">
        <f t="shared" si="13"/>
        <v>2200</v>
      </c>
      <c r="N31" s="87">
        <f t="shared" si="13"/>
        <v>2200</v>
      </c>
      <c r="O31" s="90"/>
      <c r="P31" s="88">
        <f t="shared" si="13"/>
        <v>30900</v>
      </c>
      <c r="Q31" s="89">
        <f>P31/12</f>
        <v>2575</v>
      </c>
      <c r="R31" s="119">
        <f t="shared" ref="R31:AG31" si="14">SUM(R28:R30)</f>
        <v>0.99999999999999989</v>
      </c>
      <c r="S31" s="87">
        <f t="shared" si="14"/>
        <v>32400</v>
      </c>
      <c r="T31" s="87">
        <f t="shared" si="14"/>
        <v>32400</v>
      </c>
      <c r="U31" s="87">
        <f t="shared" si="14"/>
        <v>32400</v>
      </c>
      <c r="V31" s="87">
        <f t="shared" si="14"/>
        <v>36000</v>
      </c>
      <c r="W31" s="87">
        <f t="shared" si="14"/>
        <v>36000</v>
      </c>
      <c r="X31" s="87">
        <f t="shared" si="14"/>
        <v>36000</v>
      </c>
      <c r="Y31" s="87">
        <f t="shared" si="14"/>
        <v>36000</v>
      </c>
      <c r="Z31" s="87">
        <f t="shared" si="14"/>
        <v>36000</v>
      </c>
      <c r="AA31" s="87">
        <f t="shared" si="14"/>
        <v>36000</v>
      </c>
      <c r="AB31" s="87">
        <f t="shared" si="14"/>
        <v>36000</v>
      </c>
      <c r="AC31" s="87">
        <f t="shared" si="14"/>
        <v>36000</v>
      </c>
      <c r="AD31" s="87">
        <f t="shared" si="14"/>
        <v>36000</v>
      </c>
      <c r="AE31" s="87">
        <f t="shared" si="14"/>
        <v>36000</v>
      </c>
      <c r="AF31" s="87">
        <f t="shared" si="14"/>
        <v>36000</v>
      </c>
      <c r="AG31" s="87">
        <f t="shared" si="14"/>
        <v>36000</v>
      </c>
    </row>
    <row r="32" spans="1:33" x14ac:dyDescent="0.25">
      <c r="A32" s="22" t="s">
        <v>28</v>
      </c>
      <c r="B32" s="70"/>
      <c r="C32" s="114">
        <f t="shared" ref="C32:O32" si="15">C31-C27</f>
        <v>697</v>
      </c>
      <c r="D32" s="24">
        <f t="shared" si="15"/>
        <v>697</v>
      </c>
      <c r="E32" s="24">
        <f t="shared" si="15"/>
        <v>1697</v>
      </c>
      <c r="F32" s="24">
        <f t="shared" si="15"/>
        <v>697</v>
      </c>
      <c r="G32" s="24">
        <f t="shared" si="15"/>
        <v>697</v>
      </c>
      <c r="H32" s="24">
        <f t="shared" si="15"/>
        <v>-53</v>
      </c>
      <c r="I32" s="24">
        <f t="shared" si="15"/>
        <v>-3</v>
      </c>
      <c r="J32" s="24">
        <f t="shared" si="15"/>
        <v>-233</v>
      </c>
      <c r="K32" s="24">
        <f t="shared" si="15"/>
        <v>17</v>
      </c>
      <c r="L32" s="24">
        <f t="shared" si="15"/>
        <v>67</v>
      </c>
      <c r="M32" s="24">
        <f t="shared" si="15"/>
        <v>67</v>
      </c>
      <c r="N32" s="24">
        <f t="shared" si="15"/>
        <v>-333</v>
      </c>
      <c r="O32" s="24">
        <f t="shared" si="15"/>
        <v>-1500</v>
      </c>
      <c r="P32" s="37"/>
      <c r="Q32" s="67"/>
      <c r="R32" s="110"/>
      <c r="S32" s="71">
        <f t="shared" ref="S32:AG32" si="16">S31-S27</f>
        <v>4014</v>
      </c>
      <c r="T32" s="24">
        <f t="shared" si="16"/>
        <v>4014</v>
      </c>
      <c r="U32" s="24">
        <f t="shared" si="16"/>
        <v>414</v>
      </c>
      <c r="V32" s="24">
        <f t="shared" si="16"/>
        <v>2014</v>
      </c>
      <c r="W32" s="24">
        <f t="shared" si="16"/>
        <v>2014</v>
      </c>
      <c r="X32" s="24">
        <f t="shared" si="16"/>
        <v>2014</v>
      </c>
      <c r="Y32" s="24">
        <f t="shared" si="16"/>
        <v>2014</v>
      </c>
      <c r="Z32" s="24">
        <f t="shared" si="16"/>
        <v>2014</v>
      </c>
      <c r="AA32" s="24">
        <f t="shared" si="16"/>
        <v>2014</v>
      </c>
      <c r="AB32" s="24">
        <f t="shared" si="16"/>
        <v>2014</v>
      </c>
      <c r="AC32" s="24">
        <f t="shared" si="16"/>
        <v>2014</v>
      </c>
      <c r="AD32" s="24">
        <f t="shared" si="16"/>
        <v>2014</v>
      </c>
      <c r="AE32" s="24">
        <f t="shared" si="16"/>
        <v>2014</v>
      </c>
      <c r="AF32" s="24">
        <f t="shared" si="16"/>
        <v>2014</v>
      </c>
      <c r="AG32" s="24">
        <f t="shared" si="16"/>
        <v>2014</v>
      </c>
    </row>
    <row r="33" spans="1:33" s="28" customFormat="1" x14ac:dyDescent="0.25">
      <c r="A33" s="81" t="s">
        <v>46</v>
      </c>
      <c r="B33" s="108">
        <v>1000</v>
      </c>
      <c r="C33" s="115">
        <f>B33+C32</f>
        <v>1697</v>
      </c>
      <c r="D33" s="87">
        <f t="shared" ref="D33:O33" si="17">C33+D32</f>
        <v>2394</v>
      </c>
      <c r="E33" s="87">
        <f t="shared" si="17"/>
        <v>4091</v>
      </c>
      <c r="F33" s="87">
        <f t="shared" si="17"/>
        <v>4788</v>
      </c>
      <c r="G33" s="87">
        <f t="shared" si="17"/>
        <v>5485</v>
      </c>
      <c r="H33" s="87">
        <f t="shared" si="17"/>
        <v>5432</v>
      </c>
      <c r="I33" s="87">
        <f t="shared" si="17"/>
        <v>5429</v>
      </c>
      <c r="J33" s="87">
        <f t="shared" si="17"/>
        <v>5196</v>
      </c>
      <c r="K33" s="87">
        <f t="shared" si="17"/>
        <v>5213</v>
      </c>
      <c r="L33" s="87">
        <f t="shared" si="17"/>
        <v>5280</v>
      </c>
      <c r="M33" s="87">
        <f t="shared" si="17"/>
        <v>5347</v>
      </c>
      <c r="N33" s="87">
        <f t="shared" si="17"/>
        <v>5014</v>
      </c>
      <c r="O33" s="90">
        <f t="shared" si="17"/>
        <v>3514</v>
      </c>
      <c r="P33" s="109">
        <f>P31-P27</f>
        <v>2514</v>
      </c>
      <c r="Q33" s="91"/>
      <c r="R33" s="111"/>
      <c r="S33" s="87">
        <f>P33+S32</f>
        <v>6528</v>
      </c>
      <c r="T33" s="87">
        <f t="shared" ref="T33:AG33" si="18">S33+T32</f>
        <v>10542</v>
      </c>
      <c r="U33" s="87">
        <f t="shared" si="18"/>
        <v>10956</v>
      </c>
      <c r="V33" s="87">
        <f t="shared" si="18"/>
        <v>12970</v>
      </c>
      <c r="W33" s="87">
        <f t="shared" si="18"/>
        <v>14984</v>
      </c>
      <c r="X33" s="87">
        <f t="shared" si="18"/>
        <v>16998</v>
      </c>
      <c r="Y33" s="87">
        <f t="shared" si="18"/>
        <v>19012</v>
      </c>
      <c r="Z33" s="87">
        <f t="shared" si="18"/>
        <v>21026</v>
      </c>
      <c r="AA33" s="87">
        <f t="shared" si="18"/>
        <v>23040</v>
      </c>
      <c r="AB33" s="87">
        <f t="shared" si="18"/>
        <v>25054</v>
      </c>
      <c r="AC33" s="87">
        <f t="shared" si="18"/>
        <v>27068</v>
      </c>
      <c r="AD33" s="87">
        <f t="shared" si="18"/>
        <v>29082</v>
      </c>
      <c r="AE33" s="87">
        <f t="shared" si="18"/>
        <v>31096</v>
      </c>
      <c r="AF33" s="87">
        <f t="shared" si="18"/>
        <v>33110</v>
      </c>
      <c r="AG33" s="87">
        <f t="shared" si="18"/>
        <v>35124</v>
      </c>
    </row>
    <row r="34" spans="1:33" x14ac:dyDescent="0.25">
      <c r="C34" s="29"/>
      <c r="F34" s="31"/>
      <c r="G34" s="32"/>
      <c r="H34" s="33"/>
      <c r="I34" s="34"/>
      <c r="T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1.25" customHeight="1" x14ac:dyDescent="0.25">
      <c r="A35" s="72"/>
      <c r="C35" s="167" t="s">
        <v>105</v>
      </c>
      <c r="D35" s="167"/>
      <c r="E35" s="167"/>
      <c r="F35" s="167"/>
      <c r="G35" s="167"/>
      <c r="H35" s="167"/>
      <c r="I35" s="167"/>
      <c r="J35" s="167"/>
    </row>
    <row r="36" spans="1:33" x14ac:dyDescent="0.25">
      <c r="C36" s="167"/>
      <c r="D36" s="167"/>
      <c r="E36" s="167"/>
      <c r="F36" s="167"/>
      <c r="G36" s="167"/>
      <c r="H36" s="167"/>
      <c r="I36" s="167"/>
      <c r="J36" s="167"/>
    </row>
    <row r="37" spans="1:33" x14ac:dyDescent="0.25">
      <c r="A37" s="68"/>
      <c r="C37" s="167"/>
      <c r="D37" s="167"/>
      <c r="E37" s="167"/>
      <c r="F37" s="167"/>
      <c r="G37" s="167"/>
      <c r="H37" s="167"/>
      <c r="I37" s="167"/>
      <c r="J37" s="167"/>
    </row>
  </sheetData>
  <mergeCells count="1">
    <mergeCell ref="C35:J37"/>
  </mergeCells>
  <pageMargins left="0.7" right="0.7" top="0.75" bottom="0.75" header="0.3" footer="0.3"/>
  <ignoredErrors>
    <ignoredError sqref="P3:V26 Q27:V33 P27:P33 C27:O33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80" zoomScaleNormal="80" workbookViewId="0">
      <pane ySplit="3" topLeftCell="A4" activePane="bottomLeft" state="frozen"/>
      <selection pane="bottomLeft" sqref="A1:I1"/>
    </sheetView>
  </sheetViews>
  <sheetFormatPr defaultColWidth="9.15234375" defaultRowHeight="12.45" x14ac:dyDescent="0.3"/>
  <cols>
    <col min="1" max="1" width="35.3046875" style="5" bestFit="1" customWidth="1"/>
    <col min="2" max="2" width="13" style="6" customWidth="1"/>
    <col min="3" max="3" width="10.69140625" style="6" customWidth="1"/>
    <col min="4" max="4" width="21.53515625" style="6" customWidth="1"/>
    <col min="5" max="5" width="10.69140625" style="6" customWidth="1"/>
    <col min="6" max="6" width="12.3046875" style="6" customWidth="1"/>
    <col min="7" max="7" width="11.69140625" style="6" bestFit="1" customWidth="1"/>
    <col min="8" max="8" width="13.15234375" style="6" bestFit="1" customWidth="1"/>
    <col min="9" max="9" width="37.84375" style="5" customWidth="1"/>
    <col min="10" max="16384" width="9.15234375" style="5"/>
  </cols>
  <sheetData>
    <row r="1" spans="1:9" s="9" customFormat="1" ht="17.600000000000001" x14ac:dyDescent="0.4">
      <c r="A1" s="168" t="s">
        <v>6</v>
      </c>
      <c r="B1" s="168"/>
      <c r="C1" s="168"/>
      <c r="D1" s="168"/>
      <c r="E1" s="168"/>
      <c r="F1" s="168"/>
      <c r="G1" s="168"/>
      <c r="H1" s="168"/>
      <c r="I1" s="168"/>
    </row>
    <row r="3" spans="1:9" s="7" customFormat="1" ht="49.75" x14ac:dyDescent="0.3">
      <c r="A3" s="142" t="s">
        <v>75</v>
      </c>
      <c r="B3" s="10" t="s">
        <v>8</v>
      </c>
      <c r="C3" s="10" t="s">
        <v>7</v>
      </c>
      <c r="D3" s="11" t="s">
        <v>74</v>
      </c>
      <c r="E3" s="11" t="s">
        <v>0</v>
      </c>
      <c r="F3" s="41" t="s">
        <v>92</v>
      </c>
      <c r="G3" s="41" t="s">
        <v>91</v>
      </c>
      <c r="H3" s="140" t="s">
        <v>11</v>
      </c>
      <c r="I3" s="12" t="s">
        <v>9</v>
      </c>
    </row>
    <row r="4" spans="1:9" x14ac:dyDescent="0.3">
      <c r="A4" s="40" t="s">
        <v>93</v>
      </c>
      <c r="B4" s="39"/>
      <c r="C4" s="39"/>
      <c r="D4" s="39"/>
      <c r="E4" s="39"/>
      <c r="F4" s="132"/>
      <c r="G4" s="132"/>
      <c r="H4" s="132"/>
      <c r="I4" s="38"/>
    </row>
    <row r="5" spans="1:9" x14ac:dyDescent="0.3">
      <c r="A5" s="1" t="s">
        <v>53</v>
      </c>
      <c r="B5" s="2"/>
      <c r="C5" s="2"/>
      <c r="D5" s="3"/>
      <c r="E5" s="4"/>
      <c r="F5" s="131"/>
      <c r="G5" s="131"/>
      <c r="H5" s="141"/>
      <c r="I5" s="8"/>
    </row>
    <row r="6" spans="1:9" x14ac:dyDescent="0.3">
      <c r="A6" s="1" t="s">
        <v>54</v>
      </c>
      <c r="B6" s="2"/>
      <c r="C6" s="2"/>
      <c r="D6" s="3"/>
      <c r="E6" s="4"/>
      <c r="F6" s="131"/>
      <c r="G6" s="131"/>
      <c r="H6" s="141"/>
      <c r="I6" s="8"/>
    </row>
    <row r="7" spans="1:9" x14ac:dyDescent="0.3">
      <c r="A7" s="1" t="s">
        <v>55</v>
      </c>
      <c r="B7" s="2"/>
      <c r="C7" s="2"/>
      <c r="D7" s="3"/>
      <c r="E7" s="4"/>
      <c r="F7" s="131"/>
      <c r="G7" s="131"/>
      <c r="H7" s="141"/>
      <c r="I7" s="8"/>
    </row>
    <row r="8" spans="1:9" x14ac:dyDescent="0.3">
      <c r="A8" s="1" t="s">
        <v>56</v>
      </c>
      <c r="B8" s="2"/>
      <c r="C8" s="2"/>
      <c r="D8" s="3"/>
      <c r="E8" s="4"/>
      <c r="F8" s="131"/>
      <c r="G8" s="131"/>
      <c r="H8" s="141"/>
      <c r="I8" s="8"/>
    </row>
    <row r="9" spans="1:9" x14ac:dyDescent="0.3">
      <c r="A9" s="1" t="s">
        <v>57</v>
      </c>
      <c r="B9" s="2"/>
      <c r="C9" s="2"/>
      <c r="D9" s="3"/>
      <c r="E9" s="4"/>
      <c r="F9" s="131"/>
      <c r="G9" s="131"/>
      <c r="H9" s="141"/>
      <c r="I9" s="8"/>
    </row>
    <row r="10" spans="1:9" x14ac:dyDescent="0.3">
      <c r="A10" s="1" t="s">
        <v>29</v>
      </c>
      <c r="B10" s="2"/>
      <c r="C10" s="2"/>
      <c r="D10" s="3"/>
      <c r="E10" s="4"/>
      <c r="F10" s="131"/>
      <c r="G10" s="131"/>
      <c r="H10" s="141"/>
      <c r="I10" s="8"/>
    </row>
    <row r="11" spans="1:9" x14ac:dyDescent="0.3">
      <c r="A11" s="1" t="s">
        <v>30</v>
      </c>
      <c r="B11" s="2"/>
      <c r="C11" s="2"/>
      <c r="D11" s="3"/>
      <c r="E11" s="4"/>
      <c r="F11" s="131"/>
      <c r="G11" s="131"/>
      <c r="H11" s="141"/>
      <c r="I11" s="8"/>
    </row>
    <row r="12" spans="1:9" x14ac:dyDescent="0.3">
      <c r="A12" s="1" t="s">
        <v>1</v>
      </c>
      <c r="B12" s="2"/>
      <c r="C12" s="2"/>
      <c r="D12" s="3"/>
      <c r="E12" s="4"/>
      <c r="F12" s="131"/>
      <c r="G12" s="131"/>
      <c r="H12" s="141"/>
      <c r="I12" s="8"/>
    </row>
    <row r="13" spans="1:9" x14ac:dyDescent="0.3">
      <c r="A13" s="1" t="s">
        <v>10</v>
      </c>
      <c r="B13" s="2"/>
      <c r="C13" s="2"/>
      <c r="D13" s="3"/>
      <c r="E13" s="4"/>
      <c r="F13" s="131"/>
      <c r="G13" s="131"/>
      <c r="H13" s="141"/>
      <c r="I13" s="8"/>
    </row>
    <row r="14" spans="1:9" x14ac:dyDescent="0.3">
      <c r="A14" s="1" t="s">
        <v>31</v>
      </c>
      <c r="B14" s="2"/>
      <c r="C14" s="2"/>
      <c r="D14" s="3"/>
      <c r="E14" s="4"/>
      <c r="F14" s="131"/>
      <c r="G14" s="131"/>
      <c r="H14" s="141"/>
      <c r="I14" s="8"/>
    </row>
    <row r="15" spans="1:9" x14ac:dyDescent="0.3">
      <c r="A15" s="1" t="s">
        <v>60</v>
      </c>
      <c r="B15" s="2"/>
      <c r="C15" s="2"/>
      <c r="D15" s="3"/>
      <c r="E15" s="4"/>
      <c r="F15" s="131"/>
      <c r="G15" s="131"/>
      <c r="H15" s="141"/>
      <c r="I15" s="8"/>
    </row>
    <row r="16" spans="1:9" x14ac:dyDescent="0.3">
      <c r="A16" s="1" t="s">
        <v>49</v>
      </c>
      <c r="B16" s="2"/>
      <c r="C16" s="2"/>
      <c r="D16" s="3"/>
      <c r="E16" s="4"/>
      <c r="F16" s="131"/>
      <c r="G16" s="131"/>
      <c r="H16" s="141"/>
      <c r="I16" s="8"/>
    </row>
    <row r="17" spans="1:9" x14ac:dyDescent="0.3">
      <c r="A17" s="1" t="s">
        <v>2</v>
      </c>
      <c r="B17" s="2"/>
      <c r="C17" s="2"/>
      <c r="D17" s="3"/>
      <c r="E17" s="4"/>
      <c r="F17" s="131"/>
      <c r="G17" s="131"/>
      <c r="H17" s="141"/>
      <c r="I17" s="8"/>
    </row>
    <row r="18" spans="1:9" x14ac:dyDescent="0.3">
      <c r="A18" s="1" t="s">
        <v>24</v>
      </c>
      <c r="B18" s="2"/>
      <c r="C18" s="2"/>
      <c r="D18" s="3"/>
      <c r="E18" s="4"/>
      <c r="F18" s="131"/>
      <c r="G18" s="131"/>
      <c r="H18" s="141"/>
      <c r="I18" s="8"/>
    </row>
    <row r="19" spans="1:9" x14ac:dyDescent="0.3">
      <c r="A19" s="1" t="s">
        <v>52</v>
      </c>
      <c r="B19" s="2"/>
      <c r="C19" s="2"/>
      <c r="D19" s="3"/>
      <c r="E19" s="4"/>
      <c r="F19" s="131"/>
      <c r="G19" s="131"/>
      <c r="H19" s="141"/>
      <c r="I19" s="8"/>
    </row>
    <row r="20" spans="1:9" x14ac:dyDescent="0.3">
      <c r="A20" s="1" t="s">
        <v>51</v>
      </c>
      <c r="B20" s="2"/>
      <c r="C20" s="2"/>
      <c r="D20" s="3"/>
      <c r="E20" s="4"/>
      <c r="F20" s="131"/>
      <c r="G20" s="131"/>
      <c r="H20" s="141"/>
      <c r="I20" s="8"/>
    </row>
    <row r="21" spans="1:9" x14ac:dyDescent="0.3">
      <c r="A21" s="1" t="s">
        <v>3</v>
      </c>
      <c r="B21" s="2"/>
      <c r="C21" s="2"/>
      <c r="D21" s="3"/>
      <c r="E21" s="4"/>
      <c r="F21" s="131"/>
      <c r="G21" s="131"/>
      <c r="H21" s="141"/>
      <c r="I21" s="8"/>
    </row>
    <row r="22" spans="1:9" x14ac:dyDescent="0.3">
      <c r="A22" s="1" t="s">
        <v>4</v>
      </c>
      <c r="B22" s="2"/>
      <c r="C22" s="2"/>
      <c r="D22" s="3"/>
      <c r="E22" s="4"/>
      <c r="F22" s="131"/>
      <c r="G22" s="131"/>
      <c r="H22" s="141"/>
      <c r="I22" s="8"/>
    </row>
    <row r="23" spans="1:9" x14ac:dyDescent="0.3">
      <c r="A23" s="1" t="s">
        <v>5</v>
      </c>
      <c r="B23" s="2"/>
      <c r="C23" s="2"/>
      <c r="D23" s="3"/>
      <c r="E23" s="4"/>
      <c r="F23" s="131"/>
      <c r="G23" s="131"/>
      <c r="H23" s="141"/>
      <c r="I23" s="8"/>
    </row>
    <row r="24" spans="1:9" x14ac:dyDescent="0.3">
      <c r="A24" s="1" t="s">
        <v>62</v>
      </c>
      <c r="B24" s="2"/>
      <c r="C24" s="2"/>
      <c r="D24" s="3"/>
      <c r="E24" s="4"/>
      <c r="F24" s="131"/>
      <c r="G24" s="131"/>
      <c r="H24" s="141"/>
      <c r="I24" s="8"/>
    </row>
    <row r="25" spans="1:9" x14ac:dyDescent="0.3">
      <c r="A25" s="1" t="s">
        <v>63</v>
      </c>
      <c r="B25" s="2"/>
      <c r="C25" s="2"/>
      <c r="D25" s="3"/>
      <c r="E25" s="4"/>
      <c r="F25" s="131"/>
      <c r="G25" s="131"/>
      <c r="H25" s="141"/>
      <c r="I25" s="8"/>
    </row>
    <row r="26" spans="1:9" x14ac:dyDescent="0.3">
      <c r="A26" s="1" t="s">
        <v>67</v>
      </c>
      <c r="B26" s="2"/>
      <c r="C26" s="2"/>
      <c r="D26" s="3"/>
      <c r="E26" s="4"/>
      <c r="F26" s="131"/>
      <c r="G26" s="131"/>
      <c r="H26" s="141"/>
      <c r="I26" s="8"/>
    </row>
    <row r="27" spans="1:9" x14ac:dyDescent="0.3">
      <c r="A27" s="1" t="s">
        <v>25</v>
      </c>
      <c r="B27" s="2"/>
      <c r="C27" s="2"/>
      <c r="D27" s="3"/>
      <c r="E27" s="4"/>
      <c r="F27" s="131"/>
      <c r="G27" s="131"/>
      <c r="H27" s="141"/>
      <c r="I27" s="8"/>
    </row>
    <row r="28" spans="1:9" x14ac:dyDescent="0.3">
      <c r="A28" s="1" t="s">
        <v>58</v>
      </c>
      <c r="B28" s="2"/>
      <c r="C28" s="2"/>
      <c r="D28" s="3"/>
      <c r="E28" s="4"/>
      <c r="F28" s="131"/>
      <c r="G28" s="131"/>
      <c r="H28" s="141"/>
      <c r="I28" s="8"/>
    </row>
    <row r="29" spans="1:9" x14ac:dyDescent="0.3">
      <c r="A29" s="133" t="s">
        <v>94</v>
      </c>
      <c r="B29" s="134"/>
      <c r="C29" s="134"/>
      <c r="D29" s="135"/>
      <c r="E29" s="136"/>
      <c r="F29" s="136"/>
      <c r="G29" s="136"/>
      <c r="H29" s="136"/>
      <c r="I29" s="137"/>
    </row>
    <row r="30" spans="1:9" x14ac:dyDescent="0.3">
      <c r="A30" s="1" t="s">
        <v>69</v>
      </c>
      <c r="B30" s="2"/>
      <c r="C30" s="2"/>
      <c r="D30" s="3"/>
      <c r="E30" s="4"/>
      <c r="F30" s="139"/>
      <c r="G30" s="139"/>
      <c r="H30" s="138"/>
      <c r="I30" s="8"/>
    </row>
    <row r="31" spans="1:9" x14ac:dyDescent="0.3">
      <c r="A31" s="1" t="s">
        <v>68</v>
      </c>
      <c r="B31" s="2"/>
      <c r="C31" s="2"/>
      <c r="D31" s="3"/>
      <c r="E31" s="4"/>
      <c r="F31" s="139"/>
      <c r="G31" s="139"/>
      <c r="H31" s="138"/>
      <c r="I31" s="8"/>
    </row>
    <row r="32" spans="1:9" x14ac:dyDescent="0.3">
      <c r="A32" s="1" t="s">
        <v>70</v>
      </c>
      <c r="B32" s="2"/>
      <c r="C32" s="2"/>
      <c r="D32" s="3"/>
      <c r="E32" s="4"/>
      <c r="F32" s="139"/>
      <c r="G32" s="139"/>
      <c r="H32" s="138"/>
      <c r="I32" s="8"/>
    </row>
  </sheetData>
  <mergeCells count="1">
    <mergeCell ref="A1:I1"/>
  </mergeCells>
  <printOptions horizontalCentered="1"/>
  <pageMargins left="0.7" right="0.7" top="0.75" bottom="0.75" header="0.3" footer="0.3"/>
  <pageSetup scale="73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zoomScaleNormal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/>
    </sheetView>
  </sheetViews>
  <sheetFormatPr defaultColWidth="10" defaultRowHeight="10.3" x14ac:dyDescent="0.25"/>
  <cols>
    <col min="1" max="1" width="20.3828125" style="21" bestFit="1" customWidth="1"/>
    <col min="2" max="2" width="7.69140625" style="30" bestFit="1" customWidth="1"/>
    <col min="3" max="14" width="5.69140625" style="30" customWidth="1"/>
    <col min="15" max="15" width="7.53515625" style="30" bestFit="1" customWidth="1"/>
    <col min="16" max="16" width="6.3046875" style="30" bestFit="1" customWidth="1"/>
    <col min="17" max="17" width="6.3046875" style="24" bestFit="1" customWidth="1"/>
    <col min="18" max="18" width="6.15234375" style="24" bestFit="1" customWidth="1"/>
    <col min="19" max="33" width="6.69140625" style="21" customWidth="1"/>
    <col min="34" max="16384" width="10" style="21"/>
  </cols>
  <sheetData>
    <row r="1" spans="1:33" s="18" customFormat="1" x14ac:dyDescent="0.25">
      <c r="A1" s="69" t="s">
        <v>48</v>
      </c>
      <c r="B1" s="121" t="s">
        <v>33</v>
      </c>
      <c r="C1" s="13" t="s">
        <v>12</v>
      </c>
      <c r="D1" s="14" t="s">
        <v>13</v>
      </c>
      <c r="E1" s="14" t="s">
        <v>14</v>
      </c>
      <c r="F1" s="13" t="s">
        <v>20</v>
      </c>
      <c r="G1" s="13" t="s">
        <v>15</v>
      </c>
      <c r="H1" s="14" t="s">
        <v>21</v>
      </c>
      <c r="I1" s="13" t="s">
        <v>22</v>
      </c>
      <c r="J1" s="14" t="s">
        <v>16</v>
      </c>
      <c r="K1" s="14" t="s">
        <v>23</v>
      </c>
      <c r="L1" s="13" t="s">
        <v>17</v>
      </c>
      <c r="M1" s="14" t="s">
        <v>18</v>
      </c>
      <c r="N1" s="14" t="s">
        <v>19</v>
      </c>
      <c r="O1" s="126" t="s">
        <v>72</v>
      </c>
      <c r="P1" s="16">
        <v>2013</v>
      </c>
      <c r="Q1" s="130">
        <v>2013</v>
      </c>
      <c r="R1" s="16"/>
      <c r="S1" s="17">
        <v>2014</v>
      </c>
      <c r="T1" s="17">
        <f t="shared" ref="T1:AG1" si="0">S1+1</f>
        <v>2015</v>
      </c>
      <c r="U1" s="17">
        <f t="shared" si="0"/>
        <v>2016</v>
      </c>
      <c r="V1" s="17">
        <f t="shared" si="0"/>
        <v>2017</v>
      </c>
      <c r="W1" s="17">
        <f t="shared" si="0"/>
        <v>2018</v>
      </c>
      <c r="X1" s="17">
        <f t="shared" si="0"/>
        <v>2019</v>
      </c>
      <c r="Y1" s="17">
        <f t="shared" si="0"/>
        <v>2020</v>
      </c>
      <c r="Z1" s="17">
        <f t="shared" si="0"/>
        <v>2021</v>
      </c>
      <c r="AA1" s="17">
        <f t="shared" si="0"/>
        <v>2022</v>
      </c>
      <c r="AB1" s="17">
        <f t="shared" si="0"/>
        <v>2023</v>
      </c>
      <c r="AC1" s="17">
        <f t="shared" si="0"/>
        <v>2024</v>
      </c>
      <c r="AD1" s="17">
        <f t="shared" si="0"/>
        <v>2025</v>
      </c>
      <c r="AE1" s="17">
        <f t="shared" si="0"/>
        <v>2026</v>
      </c>
      <c r="AF1" s="17">
        <f t="shared" si="0"/>
        <v>2027</v>
      </c>
      <c r="AG1" s="17">
        <f t="shared" si="0"/>
        <v>2028</v>
      </c>
    </row>
    <row r="2" spans="1:33" x14ac:dyDescent="0.25">
      <c r="A2" s="19" t="s">
        <v>71</v>
      </c>
      <c r="B2" s="122" t="s">
        <v>50</v>
      </c>
      <c r="C2" s="79">
        <v>2013</v>
      </c>
      <c r="D2" s="79">
        <v>2013</v>
      </c>
      <c r="E2" s="79">
        <v>2013</v>
      </c>
      <c r="F2" s="79">
        <v>2013</v>
      </c>
      <c r="G2" s="79">
        <v>2013</v>
      </c>
      <c r="H2" s="79">
        <v>2013</v>
      </c>
      <c r="I2" s="79">
        <v>2013</v>
      </c>
      <c r="J2" s="79">
        <v>2013</v>
      </c>
      <c r="K2" s="79">
        <v>2013</v>
      </c>
      <c r="L2" s="79">
        <v>2013</v>
      </c>
      <c r="M2" s="79">
        <v>2013</v>
      </c>
      <c r="N2" s="79">
        <v>2013</v>
      </c>
      <c r="O2" s="127"/>
      <c r="P2" s="112" t="s">
        <v>36</v>
      </c>
      <c r="Q2" s="120" t="s">
        <v>37</v>
      </c>
      <c r="R2" s="43" t="s">
        <v>47</v>
      </c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x14ac:dyDescent="0.25">
      <c r="A3" s="22" t="s">
        <v>53</v>
      </c>
      <c r="B3" s="123" t="s">
        <v>34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4">
        <f>SUM(C3:O3)</f>
        <v>0</v>
      </c>
      <c r="Q3" s="65">
        <f>P3/12</f>
        <v>0</v>
      </c>
      <c r="R3" s="116" t="e">
        <f t="shared" ref="R3:R26" si="1">P3/$P$27</f>
        <v>#DIV/0!</v>
      </c>
      <c r="S3" s="25">
        <f t="shared" ref="S3:S26" si="2">P3</f>
        <v>0</v>
      </c>
      <c r="T3" s="25">
        <f>S3</f>
        <v>0</v>
      </c>
      <c r="U3" s="25">
        <f t="shared" ref="U3:AG3" si="3">T3</f>
        <v>0</v>
      </c>
      <c r="V3" s="25">
        <f t="shared" si="3"/>
        <v>0</v>
      </c>
      <c r="W3" s="25">
        <f t="shared" si="3"/>
        <v>0</v>
      </c>
      <c r="X3" s="25">
        <f t="shared" si="3"/>
        <v>0</v>
      </c>
      <c r="Y3" s="25">
        <f t="shared" si="3"/>
        <v>0</v>
      </c>
      <c r="Z3" s="25">
        <f t="shared" si="3"/>
        <v>0</v>
      </c>
      <c r="AA3" s="25">
        <f t="shared" si="3"/>
        <v>0</v>
      </c>
      <c r="AB3" s="25">
        <f t="shared" si="3"/>
        <v>0</v>
      </c>
      <c r="AC3" s="25">
        <f t="shared" si="3"/>
        <v>0</v>
      </c>
      <c r="AD3" s="25">
        <f t="shared" si="3"/>
        <v>0</v>
      </c>
      <c r="AE3" s="25">
        <f t="shared" si="3"/>
        <v>0</v>
      </c>
      <c r="AF3" s="25">
        <f t="shared" si="3"/>
        <v>0</v>
      </c>
      <c r="AG3" s="25">
        <f t="shared" si="3"/>
        <v>0</v>
      </c>
    </row>
    <row r="4" spans="1:33" x14ac:dyDescent="0.25">
      <c r="A4" s="22" t="s">
        <v>54</v>
      </c>
      <c r="B4" s="123" t="s">
        <v>32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64">
        <f t="shared" ref="P4:P26" si="4">SUM(C4:O4)</f>
        <v>0</v>
      </c>
      <c r="Q4" s="65">
        <f t="shared" ref="Q4:Q26" si="5">P4/12</f>
        <v>0</v>
      </c>
      <c r="R4" s="116" t="e">
        <f t="shared" si="1"/>
        <v>#DIV/0!</v>
      </c>
      <c r="S4" s="25">
        <f t="shared" si="2"/>
        <v>0</v>
      </c>
      <c r="T4" s="25">
        <f t="shared" ref="T4:T26" si="6">S4</f>
        <v>0</v>
      </c>
      <c r="U4" s="25">
        <f t="shared" ref="U4:U26" si="7">T4</f>
        <v>0</v>
      </c>
      <c r="V4" s="25">
        <f t="shared" ref="V4:V26" si="8">U4</f>
        <v>0</v>
      </c>
      <c r="W4" s="25">
        <f t="shared" ref="W4:W26" si="9">V4</f>
        <v>0</v>
      </c>
      <c r="X4" s="25">
        <f t="shared" ref="X4:X26" si="10">W4</f>
        <v>0</v>
      </c>
      <c r="Y4" s="25">
        <f t="shared" ref="Y4:Y26" si="11">X4</f>
        <v>0</v>
      </c>
      <c r="Z4" s="25">
        <f t="shared" ref="Z4:Z26" si="12">Y4</f>
        <v>0</v>
      </c>
      <c r="AA4" s="25">
        <f t="shared" ref="AA4:AA26" si="13">Z4</f>
        <v>0</v>
      </c>
      <c r="AB4" s="25">
        <f t="shared" ref="AB4:AB26" si="14">AA4</f>
        <v>0</v>
      </c>
      <c r="AC4" s="25">
        <f t="shared" ref="AC4:AC26" si="15">AB4</f>
        <v>0</v>
      </c>
      <c r="AD4" s="25">
        <f t="shared" ref="AD4:AD26" si="16">AC4</f>
        <v>0</v>
      </c>
      <c r="AE4" s="25">
        <f t="shared" ref="AE4:AE26" si="17">AD4</f>
        <v>0</v>
      </c>
      <c r="AF4" s="25">
        <f t="shared" ref="AF4:AF26" si="18">AE4</f>
        <v>0</v>
      </c>
      <c r="AG4" s="25">
        <f t="shared" ref="AG4:AG26" si="19">AF4</f>
        <v>0</v>
      </c>
    </row>
    <row r="5" spans="1:33" x14ac:dyDescent="0.25">
      <c r="A5" s="22" t="s">
        <v>55</v>
      </c>
      <c r="B5" s="123" t="s">
        <v>35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64">
        <f t="shared" si="4"/>
        <v>0</v>
      </c>
      <c r="Q5" s="65">
        <f t="shared" si="5"/>
        <v>0</v>
      </c>
      <c r="R5" s="116" t="e">
        <f t="shared" si="1"/>
        <v>#DIV/0!</v>
      </c>
      <c r="S5" s="25">
        <f t="shared" si="2"/>
        <v>0</v>
      </c>
      <c r="T5" s="25">
        <f t="shared" si="6"/>
        <v>0</v>
      </c>
      <c r="U5" s="25">
        <f t="shared" si="7"/>
        <v>0</v>
      </c>
      <c r="V5" s="25">
        <f t="shared" si="8"/>
        <v>0</v>
      </c>
      <c r="W5" s="25">
        <f t="shared" si="9"/>
        <v>0</v>
      </c>
      <c r="X5" s="25">
        <f t="shared" si="10"/>
        <v>0</v>
      </c>
      <c r="Y5" s="25">
        <f t="shared" si="11"/>
        <v>0</v>
      </c>
      <c r="Z5" s="25">
        <f t="shared" si="12"/>
        <v>0</v>
      </c>
      <c r="AA5" s="25">
        <f t="shared" si="13"/>
        <v>0</v>
      </c>
      <c r="AB5" s="25">
        <f t="shared" si="14"/>
        <v>0</v>
      </c>
      <c r="AC5" s="25">
        <f t="shared" si="15"/>
        <v>0</v>
      </c>
      <c r="AD5" s="25">
        <f t="shared" si="16"/>
        <v>0</v>
      </c>
      <c r="AE5" s="25">
        <f t="shared" si="17"/>
        <v>0</v>
      </c>
      <c r="AF5" s="25">
        <f t="shared" si="18"/>
        <v>0</v>
      </c>
      <c r="AG5" s="25">
        <f t="shared" si="19"/>
        <v>0</v>
      </c>
    </row>
    <row r="6" spans="1:33" x14ac:dyDescent="0.25">
      <c r="A6" s="22" t="s">
        <v>56</v>
      </c>
      <c r="B6" s="123" t="s">
        <v>32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4">
        <f t="shared" si="4"/>
        <v>0</v>
      </c>
      <c r="Q6" s="65">
        <f t="shared" si="5"/>
        <v>0</v>
      </c>
      <c r="R6" s="116" t="e">
        <f t="shared" si="1"/>
        <v>#DIV/0!</v>
      </c>
      <c r="S6" s="25">
        <f t="shared" si="2"/>
        <v>0</v>
      </c>
      <c r="T6" s="25">
        <f t="shared" si="6"/>
        <v>0</v>
      </c>
      <c r="U6" s="25">
        <f t="shared" si="7"/>
        <v>0</v>
      </c>
      <c r="V6" s="25">
        <f t="shared" si="8"/>
        <v>0</v>
      </c>
      <c r="W6" s="25">
        <f t="shared" si="9"/>
        <v>0</v>
      </c>
      <c r="X6" s="25">
        <f t="shared" si="10"/>
        <v>0</v>
      </c>
      <c r="Y6" s="25">
        <f t="shared" si="11"/>
        <v>0</v>
      </c>
      <c r="Z6" s="25">
        <f t="shared" si="12"/>
        <v>0</v>
      </c>
      <c r="AA6" s="25">
        <f t="shared" si="13"/>
        <v>0</v>
      </c>
      <c r="AB6" s="25">
        <f t="shared" si="14"/>
        <v>0</v>
      </c>
      <c r="AC6" s="25">
        <f t="shared" si="15"/>
        <v>0</v>
      </c>
      <c r="AD6" s="25">
        <f t="shared" si="16"/>
        <v>0</v>
      </c>
      <c r="AE6" s="25">
        <f t="shared" si="17"/>
        <v>0</v>
      </c>
      <c r="AF6" s="25">
        <f t="shared" si="18"/>
        <v>0</v>
      </c>
      <c r="AG6" s="25">
        <f t="shared" si="19"/>
        <v>0</v>
      </c>
    </row>
    <row r="7" spans="1:33" x14ac:dyDescent="0.25">
      <c r="A7" s="22" t="s">
        <v>57</v>
      </c>
      <c r="B7" s="123" t="s">
        <v>35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4">
        <f t="shared" si="4"/>
        <v>0</v>
      </c>
      <c r="Q7" s="65">
        <f t="shared" si="5"/>
        <v>0</v>
      </c>
      <c r="R7" s="116" t="e">
        <f t="shared" si="1"/>
        <v>#DIV/0!</v>
      </c>
      <c r="S7" s="25">
        <f t="shared" si="2"/>
        <v>0</v>
      </c>
      <c r="T7" s="25">
        <f t="shared" si="6"/>
        <v>0</v>
      </c>
      <c r="U7" s="25">
        <f t="shared" si="7"/>
        <v>0</v>
      </c>
      <c r="V7" s="25">
        <f t="shared" si="8"/>
        <v>0</v>
      </c>
      <c r="W7" s="25">
        <f t="shared" si="9"/>
        <v>0</v>
      </c>
      <c r="X7" s="25">
        <f t="shared" si="10"/>
        <v>0</v>
      </c>
      <c r="Y7" s="25">
        <f t="shared" si="11"/>
        <v>0</v>
      </c>
      <c r="Z7" s="25">
        <f t="shared" si="12"/>
        <v>0</v>
      </c>
      <c r="AA7" s="25">
        <f t="shared" si="13"/>
        <v>0</v>
      </c>
      <c r="AB7" s="25">
        <f t="shared" si="14"/>
        <v>0</v>
      </c>
      <c r="AC7" s="25">
        <f t="shared" si="15"/>
        <v>0</v>
      </c>
      <c r="AD7" s="25">
        <f t="shared" si="16"/>
        <v>0</v>
      </c>
      <c r="AE7" s="25">
        <f t="shared" si="17"/>
        <v>0</v>
      </c>
      <c r="AF7" s="25">
        <f t="shared" si="18"/>
        <v>0</v>
      </c>
      <c r="AG7" s="25">
        <f t="shared" si="19"/>
        <v>0</v>
      </c>
    </row>
    <row r="8" spans="1:33" x14ac:dyDescent="0.25">
      <c r="A8" s="22" t="s">
        <v>29</v>
      </c>
      <c r="B8" s="124" t="s">
        <v>59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64">
        <f t="shared" si="4"/>
        <v>0</v>
      </c>
      <c r="Q8" s="65">
        <f t="shared" si="5"/>
        <v>0</v>
      </c>
      <c r="R8" s="116" t="e">
        <f t="shared" si="1"/>
        <v>#DIV/0!</v>
      </c>
      <c r="S8" s="25">
        <f t="shared" si="2"/>
        <v>0</v>
      </c>
      <c r="T8" s="25">
        <f t="shared" si="6"/>
        <v>0</v>
      </c>
      <c r="U8" s="25">
        <f t="shared" si="7"/>
        <v>0</v>
      </c>
      <c r="V8" s="25">
        <f t="shared" si="8"/>
        <v>0</v>
      </c>
      <c r="W8" s="25">
        <f t="shared" si="9"/>
        <v>0</v>
      </c>
      <c r="X8" s="25">
        <f t="shared" si="10"/>
        <v>0</v>
      </c>
      <c r="Y8" s="25">
        <f t="shared" si="11"/>
        <v>0</v>
      </c>
      <c r="Z8" s="25">
        <f t="shared" si="12"/>
        <v>0</v>
      </c>
      <c r="AA8" s="25">
        <f t="shared" si="13"/>
        <v>0</v>
      </c>
      <c r="AB8" s="25">
        <f t="shared" si="14"/>
        <v>0</v>
      </c>
      <c r="AC8" s="25">
        <f t="shared" si="15"/>
        <v>0</v>
      </c>
      <c r="AD8" s="25">
        <f t="shared" si="16"/>
        <v>0</v>
      </c>
      <c r="AE8" s="25">
        <f t="shared" si="17"/>
        <v>0</v>
      </c>
      <c r="AF8" s="25">
        <f t="shared" si="18"/>
        <v>0</v>
      </c>
      <c r="AG8" s="25">
        <f t="shared" si="19"/>
        <v>0</v>
      </c>
    </row>
    <row r="9" spans="1:33" x14ac:dyDescent="0.25">
      <c r="A9" s="22" t="s">
        <v>30</v>
      </c>
      <c r="B9" s="123" t="s">
        <v>35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64">
        <f t="shared" si="4"/>
        <v>0</v>
      </c>
      <c r="Q9" s="65">
        <f t="shared" si="5"/>
        <v>0</v>
      </c>
      <c r="R9" s="116" t="e">
        <f t="shared" si="1"/>
        <v>#DIV/0!</v>
      </c>
      <c r="S9" s="25">
        <f t="shared" si="2"/>
        <v>0</v>
      </c>
      <c r="T9" s="25">
        <f t="shared" si="6"/>
        <v>0</v>
      </c>
      <c r="U9" s="25">
        <f t="shared" si="7"/>
        <v>0</v>
      </c>
      <c r="V9" s="25">
        <f t="shared" si="8"/>
        <v>0</v>
      </c>
      <c r="W9" s="25">
        <f t="shared" si="9"/>
        <v>0</v>
      </c>
      <c r="X9" s="25">
        <f t="shared" si="10"/>
        <v>0</v>
      </c>
      <c r="Y9" s="25">
        <f t="shared" si="11"/>
        <v>0</v>
      </c>
      <c r="Z9" s="25">
        <f t="shared" si="12"/>
        <v>0</v>
      </c>
      <c r="AA9" s="25">
        <f t="shared" si="13"/>
        <v>0</v>
      </c>
      <c r="AB9" s="25">
        <f t="shared" si="14"/>
        <v>0</v>
      </c>
      <c r="AC9" s="25">
        <f t="shared" si="15"/>
        <v>0</v>
      </c>
      <c r="AD9" s="25">
        <f t="shared" si="16"/>
        <v>0</v>
      </c>
      <c r="AE9" s="25">
        <f t="shared" si="17"/>
        <v>0</v>
      </c>
      <c r="AF9" s="25">
        <f t="shared" si="18"/>
        <v>0</v>
      </c>
      <c r="AG9" s="25">
        <f t="shared" si="19"/>
        <v>0</v>
      </c>
    </row>
    <row r="10" spans="1:33" x14ac:dyDescent="0.25">
      <c r="A10" s="22" t="s">
        <v>1</v>
      </c>
      <c r="B10" s="123" t="s">
        <v>34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64">
        <f t="shared" si="4"/>
        <v>0</v>
      </c>
      <c r="Q10" s="65">
        <f t="shared" si="5"/>
        <v>0</v>
      </c>
      <c r="R10" s="116" t="e">
        <f t="shared" si="1"/>
        <v>#DIV/0!</v>
      </c>
      <c r="S10" s="25">
        <f t="shared" si="2"/>
        <v>0</v>
      </c>
      <c r="T10" s="25">
        <f t="shared" si="6"/>
        <v>0</v>
      </c>
      <c r="U10" s="25">
        <f t="shared" si="7"/>
        <v>0</v>
      </c>
      <c r="V10" s="25">
        <f t="shared" si="8"/>
        <v>0</v>
      </c>
      <c r="W10" s="25">
        <f t="shared" si="9"/>
        <v>0</v>
      </c>
      <c r="X10" s="25">
        <f t="shared" si="10"/>
        <v>0</v>
      </c>
      <c r="Y10" s="25">
        <f t="shared" si="11"/>
        <v>0</v>
      </c>
      <c r="Z10" s="25">
        <f t="shared" si="12"/>
        <v>0</v>
      </c>
      <c r="AA10" s="25">
        <f t="shared" si="13"/>
        <v>0</v>
      </c>
      <c r="AB10" s="25">
        <f t="shared" si="14"/>
        <v>0</v>
      </c>
      <c r="AC10" s="25">
        <f t="shared" si="15"/>
        <v>0</v>
      </c>
      <c r="AD10" s="25">
        <f t="shared" si="16"/>
        <v>0</v>
      </c>
      <c r="AE10" s="25">
        <f t="shared" si="17"/>
        <v>0</v>
      </c>
      <c r="AF10" s="25">
        <f t="shared" si="18"/>
        <v>0</v>
      </c>
      <c r="AG10" s="25">
        <f t="shared" si="19"/>
        <v>0</v>
      </c>
    </row>
    <row r="11" spans="1:33" x14ac:dyDescent="0.25">
      <c r="A11" s="22" t="s">
        <v>10</v>
      </c>
      <c r="B11" s="123" t="s">
        <v>34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64">
        <f t="shared" si="4"/>
        <v>0</v>
      </c>
      <c r="Q11" s="65">
        <f t="shared" si="5"/>
        <v>0</v>
      </c>
      <c r="R11" s="116" t="e">
        <f t="shared" si="1"/>
        <v>#DIV/0!</v>
      </c>
      <c r="S11" s="25">
        <f t="shared" si="2"/>
        <v>0</v>
      </c>
      <c r="T11" s="25">
        <f t="shared" si="6"/>
        <v>0</v>
      </c>
      <c r="U11" s="25">
        <f t="shared" si="7"/>
        <v>0</v>
      </c>
      <c r="V11" s="25">
        <f t="shared" si="8"/>
        <v>0</v>
      </c>
      <c r="W11" s="25">
        <f t="shared" si="9"/>
        <v>0</v>
      </c>
      <c r="X11" s="25">
        <f t="shared" si="10"/>
        <v>0</v>
      </c>
      <c r="Y11" s="25">
        <f t="shared" si="11"/>
        <v>0</v>
      </c>
      <c r="Z11" s="25">
        <f t="shared" si="12"/>
        <v>0</v>
      </c>
      <c r="AA11" s="25">
        <f t="shared" si="13"/>
        <v>0</v>
      </c>
      <c r="AB11" s="25">
        <f t="shared" si="14"/>
        <v>0</v>
      </c>
      <c r="AC11" s="25">
        <f t="shared" si="15"/>
        <v>0</v>
      </c>
      <c r="AD11" s="25">
        <f t="shared" si="16"/>
        <v>0</v>
      </c>
      <c r="AE11" s="25">
        <f t="shared" si="17"/>
        <v>0</v>
      </c>
      <c r="AF11" s="25">
        <f t="shared" si="18"/>
        <v>0</v>
      </c>
      <c r="AG11" s="25">
        <f t="shared" si="19"/>
        <v>0</v>
      </c>
    </row>
    <row r="12" spans="1:33" x14ac:dyDescent="0.25">
      <c r="A12" s="22" t="s">
        <v>31</v>
      </c>
      <c r="B12" s="123" t="s">
        <v>34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64">
        <f t="shared" si="4"/>
        <v>0</v>
      </c>
      <c r="Q12" s="65">
        <f t="shared" si="5"/>
        <v>0</v>
      </c>
      <c r="R12" s="116" t="e">
        <f t="shared" si="1"/>
        <v>#DIV/0!</v>
      </c>
      <c r="S12" s="25">
        <f t="shared" si="2"/>
        <v>0</v>
      </c>
      <c r="T12" s="25">
        <f t="shared" si="6"/>
        <v>0</v>
      </c>
      <c r="U12" s="25">
        <f t="shared" si="7"/>
        <v>0</v>
      </c>
      <c r="V12" s="25">
        <f t="shared" si="8"/>
        <v>0</v>
      </c>
      <c r="W12" s="25">
        <f t="shared" si="9"/>
        <v>0</v>
      </c>
      <c r="X12" s="25">
        <f t="shared" si="10"/>
        <v>0</v>
      </c>
      <c r="Y12" s="25">
        <f t="shared" si="11"/>
        <v>0</v>
      </c>
      <c r="Z12" s="25">
        <f t="shared" si="12"/>
        <v>0</v>
      </c>
      <c r="AA12" s="25">
        <f t="shared" si="13"/>
        <v>0</v>
      </c>
      <c r="AB12" s="25">
        <f t="shared" si="14"/>
        <v>0</v>
      </c>
      <c r="AC12" s="25">
        <f t="shared" si="15"/>
        <v>0</v>
      </c>
      <c r="AD12" s="25">
        <f t="shared" si="16"/>
        <v>0</v>
      </c>
      <c r="AE12" s="25">
        <f t="shared" si="17"/>
        <v>0</v>
      </c>
      <c r="AF12" s="25">
        <f t="shared" si="18"/>
        <v>0</v>
      </c>
      <c r="AG12" s="25">
        <f t="shared" si="19"/>
        <v>0</v>
      </c>
    </row>
    <row r="13" spans="1:33" x14ac:dyDescent="0.25">
      <c r="A13" s="22" t="s">
        <v>60</v>
      </c>
      <c r="B13" s="124" t="s">
        <v>34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64">
        <f t="shared" si="4"/>
        <v>0</v>
      </c>
      <c r="Q13" s="65">
        <f t="shared" si="5"/>
        <v>0</v>
      </c>
      <c r="R13" s="116" t="e">
        <f t="shared" si="1"/>
        <v>#DIV/0!</v>
      </c>
      <c r="S13" s="25">
        <f t="shared" si="2"/>
        <v>0</v>
      </c>
      <c r="T13" s="25">
        <f t="shared" si="6"/>
        <v>0</v>
      </c>
      <c r="U13" s="25">
        <f t="shared" si="7"/>
        <v>0</v>
      </c>
      <c r="V13" s="25">
        <f t="shared" si="8"/>
        <v>0</v>
      </c>
      <c r="W13" s="25">
        <f t="shared" si="9"/>
        <v>0</v>
      </c>
      <c r="X13" s="25">
        <f t="shared" si="10"/>
        <v>0</v>
      </c>
      <c r="Y13" s="25">
        <f t="shared" si="11"/>
        <v>0</v>
      </c>
      <c r="Z13" s="25">
        <f t="shared" si="12"/>
        <v>0</v>
      </c>
      <c r="AA13" s="25">
        <f t="shared" si="13"/>
        <v>0</v>
      </c>
      <c r="AB13" s="25">
        <f t="shared" si="14"/>
        <v>0</v>
      </c>
      <c r="AC13" s="25">
        <f t="shared" si="15"/>
        <v>0</v>
      </c>
      <c r="AD13" s="25">
        <f t="shared" si="16"/>
        <v>0</v>
      </c>
      <c r="AE13" s="25">
        <f t="shared" si="17"/>
        <v>0</v>
      </c>
      <c r="AF13" s="25">
        <f t="shared" si="18"/>
        <v>0</v>
      </c>
      <c r="AG13" s="25">
        <f t="shared" si="19"/>
        <v>0</v>
      </c>
    </row>
    <row r="14" spans="1:33" x14ac:dyDescent="0.25">
      <c r="A14" s="22" t="s">
        <v>49</v>
      </c>
      <c r="B14" s="124" t="s">
        <v>32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64">
        <f t="shared" si="4"/>
        <v>0</v>
      </c>
      <c r="Q14" s="65">
        <f t="shared" si="5"/>
        <v>0</v>
      </c>
      <c r="R14" s="116" t="e">
        <f t="shared" si="1"/>
        <v>#DIV/0!</v>
      </c>
      <c r="S14" s="25">
        <f t="shared" si="2"/>
        <v>0</v>
      </c>
      <c r="T14" s="25">
        <f t="shared" si="6"/>
        <v>0</v>
      </c>
      <c r="U14" s="25">
        <f t="shared" si="7"/>
        <v>0</v>
      </c>
      <c r="V14" s="25">
        <f t="shared" si="8"/>
        <v>0</v>
      </c>
      <c r="W14" s="25">
        <f t="shared" si="9"/>
        <v>0</v>
      </c>
      <c r="X14" s="25">
        <f t="shared" si="10"/>
        <v>0</v>
      </c>
      <c r="Y14" s="25">
        <f t="shared" si="11"/>
        <v>0</v>
      </c>
      <c r="Z14" s="25">
        <f t="shared" si="12"/>
        <v>0</v>
      </c>
      <c r="AA14" s="25">
        <f t="shared" si="13"/>
        <v>0</v>
      </c>
      <c r="AB14" s="25">
        <f t="shared" si="14"/>
        <v>0</v>
      </c>
      <c r="AC14" s="25">
        <f t="shared" si="15"/>
        <v>0</v>
      </c>
      <c r="AD14" s="25">
        <f t="shared" si="16"/>
        <v>0</v>
      </c>
      <c r="AE14" s="25">
        <f t="shared" si="17"/>
        <v>0</v>
      </c>
      <c r="AF14" s="25">
        <f t="shared" si="18"/>
        <v>0</v>
      </c>
      <c r="AG14" s="25">
        <f t="shared" si="19"/>
        <v>0</v>
      </c>
    </row>
    <row r="15" spans="1:33" x14ac:dyDescent="0.25">
      <c r="A15" s="22" t="s">
        <v>2</v>
      </c>
      <c r="B15" s="123" t="s">
        <v>34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4">
        <f t="shared" si="4"/>
        <v>0</v>
      </c>
      <c r="Q15" s="65">
        <f t="shared" si="5"/>
        <v>0</v>
      </c>
      <c r="R15" s="116" t="e">
        <f t="shared" si="1"/>
        <v>#DIV/0!</v>
      </c>
      <c r="S15" s="25">
        <f t="shared" si="2"/>
        <v>0</v>
      </c>
      <c r="T15" s="25">
        <f t="shared" si="6"/>
        <v>0</v>
      </c>
      <c r="U15" s="25">
        <f t="shared" si="7"/>
        <v>0</v>
      </c>
      <c r="V15" s="25">
        <f t="shared" si="8"/>
        <v>0</v>
      </c>
      <c r="W15" s="25">
        <f t="shared" si="9"/>
        <v>0</v>
      </c>
      <c r="X15" s="25">
        <f t="shared" si="10"/>
        <v>0</v>
      </c>
      <c r="Y15" s="25">
        <f t="shared" si="11"/>
        <v>0</v>
      </c>
      <c r="Z15" s="25">
        <f t="shared" si="12"/>
        <v>0</v>
      </c>
      <c r="AA15" s="25">
        <f t="shared" si="13"/>
        <v>0</v>
      </c>
      <c r="AB15" s="25">
        <f t="shared" si="14"/>
        <v>0</v>
      </c>
      <c r="AC15" s="25">
        <f t="shared" si="15"/>
        <v>0</v>
      </c>
      <c r="AD15" s="25">
        <f t="shared" si="16"/>
        <v>0</v>
      </c>
      <c r="AE15" s="25">
        <f t="shared" si="17"/>
        <v>0</v>
      </c>
      <c r="AF15" s="25">
        <f t="shared" si="18"/>
        <v>0</v>
      </c>
      <c r="AG15" s="25">
        <f t="shared" si="19"/>
        <v>0</v>
      </c>
    </row>
    <row r="16" spans="1:33" x14ac:dyDescent="0.25">
      <c r="A16" s="22" t="s">
        <v>24</v>
      </c>
      <c r="B16" s="124" t="s">
        <v>59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64">
        <f t="shared" si="4"/>
        <v>0</v>
      </c>
      <c r="Q16" s="65">
        <f t="shared" si="5"/>
        <v>0</v>
      </c>
      <c r="R16" s="116" t="e">
        <f t="shared" si="1"/>
        <v>#DIV/0!</v>
      </c>
      <c r="S16" s="25">
        <f t="shared" si="2"/>
        <v>0</v>
      </c>
      <c r="T16" s="25">
        <f t="shared" si="6"/>
        <v>0</v>
      </c>
      <c r="U16" s="25">
        <f t="shared" si="7"/>
        <v>0</v>
      </c>
      <c r="V16" s="25">
        <f t="shared" si="8"/>
        <v>0</v>
      </c>
      <c r="W16" s="25">
        <f t="shared" si="9"/>
        <v>0</v>
      </c>
      <c r="X16" s="25">
        <f t="shared" si="10"/>
        <v>0</v>
      </c>
      <c r="Y16" s="25">
        <f t="shared" si="11"/>
        <v>0</v>
      </c>
      <c r="Z16" s="25">
        <f t="shared" si="12"/>
        <v>0</v>
      </c>
      <c r="AA16" s="25">
        <f t="shared" si="13"/>
        <v>0</v>
      </c>
      <c r="AB16" s="25">
        <f t="shared" si="14"/>
        <v>0</v>
      </c>
      <c r="AC16" s="25">
        <f t="shared" si="15"/>
        <v>0</v>
      </c>
      <c r="AD16" s="25">
        <f t="shared" si="16"/>
        <v>0</v>
      </c>
      <c r="AE16" s="25">
        <f t="shared" si="17"/>
        <v>0</v>
      </c>
      <c r="AF16" s="25">
        <f t="shared" si="18"/>
        <v>0</v>
      </c>
      <c r="AG16" s="25">
        <f t="shared" si="19"/>
        <v>0</v>
      </c>
    </row>
    <row r="17" spans="1:33" x14ac:dyDescent="0.25">
      <c r="A17" s="22" t="s">
        <v>52</v>
      </c>
      <c r="B17" s="123" t="s">
        <v>35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64">
        <f t="shared" si="4"/>
        <v>0</v>
      </c>
      <c r="Q17" s="65">
        <f t="shared" ref="Q17" si="20">P17/12</f>
        <v>0</v>
      </c>
      <c r="R17" s="116" t="e">
        <f t="shared" si="1"/>
        <v>#DIV/0!</v>
      </c>
      <c r="S17" s="25">
        <f t="shared" si="2"/>
        <v>0</v>
      </c>
      <c r="T17" s="25">
        <f t="shared" si="6"/>
        <v>0</v>
      </c>
      <c r="U17" s="25">
        <f t="shared" si="7"/>
        <v>0</v>
      </c>
      <c r="V17" s="25">
        <f t="shared" si="8"/>
        <v>0</v>
      </c>
      <c r="W17" s="25">
        <f t="shared" si="9"/>
        <v>0</v>
      </c>
      <c r="X17" s="25">
        <f t="shared" si="10"/>
        <v>0</v>
      </c>
      <c r="Y17" s="25">
        <f t="shared" si="11"/>
        <v>0</v>
      </c>
      <c r="Z17" s="25">
        <f t="shared" si="12"/>
        <v>0</v>
      </c>
      <c r="AA17" s="25">
        <f t="shared" si="13"/>
        <v>0</v>
      </c>
      <c r="AB17" s="25">
        <f t="shared" si="14"/>
        <v>0</v>
      </c>
      <c r="AC17" s="25">
        <f t="shared" si="15"/>
        <v>0</v>
      </c>
      <c r="AD17" s="25">
        <f t="shared" si="16"/>
        <v>0</v>
      </c>
      <c r="AE17" s="25">
        <f t="shared" si="17"/>
        <v>0</v>
      </c>
      <c r="AF17" s="25">
        <f t="shared" si="18"/>
        <v>0</v>
      </c>
      <c r="AG17" s="25">
        <f t="shared" si="19"/>
        <v>0</v>
      </c>
    </row>
    <row r="18" spans="1:33" x14ac:dyDescent="0.25">
      <c r="A18" s="22" t="s">
        <v>51</v>
      </c>
      <c r="B18" s="124" t="s">
        <v>59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64">
        <f t="shared" si="4"/>
        <v>0</v>
      </c>
      <c r="Q18" s="65">
        <f t="shared" si="5"/>
        <v>0</v>
      </c>
      <c r="R18" s="116" t="e">
        <f t="shared" si="1"/>
        <v>#DIV/0!</v>
      </c>
      <c r="S18" s="25">
        <f t="shared" si="2"/>
        <v>0</v>
      </c>
      <c r="T18" s="25">
        <f t="shared" si="6"/>
        <v>0</v>
      </c>
      <c r="U18" s="25">
        <f t="shared" si="7"/>
        <v>0</v>
      </c>
      <c r="V18" s="25">
        <f t="shared" si="8"/>
        <v>0</v>
      </c>
      <c r="W18" s="25">
        <f t="shared" si="9"/>
        <v>0</v>
      </c>
      <c r="X18" s="25">
        <f t="shared" si="10"/>
        <v>0</v>
      </c>
      <c r="Y18" s="25">
        <f t="shared" si="11"/>
        <v>0</v>
      </c>
      <c r="Z18" s="25">
        <f t="shared" si="12"/>
        <v>0</v>
      </c>
      <c r="AA18" s="25">
        <f t="shared" si="13"/>
        <v>0</v>
      </c>
      <c r="AB18" s="25">
        <f t="shared" si="14"/>
        <v>0</v>
      </c>
      <c r="AC18" s="25">
        <f t="shared" si="15"/>
        <v>0</v>
      </c>
      <c r="AD18" s="25">
        <f t="shared" si="16"/>
        <v>0</v>
      </c>
      <c r="AE18" s="25">
        <f t="shared" si="17"/>
        <v>0</v>
      </c>
      <c r="AF18" s="25">
        <f t="shared" si="18"/>
        <v>0</v>
      </c>
      <c r="AG18" s="25">
        <f t="shared" si="19"/>
        <v>0</v>
      </c>
    </row>
    <row r="19" spans="1:33" x14ac:dyDescent="0.25">
      <c r="A19" s="22" t="s">
        <v>3</v>
      </c>
      <c r="B19" s="123" t="s">
        <v>35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64">
        <f t="shared" si="4"/>
        <v>0</v>
      </c>
      <c r="Q19" s="65">
        <f t="shared" si="5"/>
        <v>0</v>
      </c>
      <c r="R19" s="116" t="e">
        <f t="shared" si="1"/>
        <v>#DIV/0!</v>
      </c>
      <c r="S19" s="25">
        <f t="shared" si="2"/>
        <v>0</v>
      </c>
      <c r="T19" s="25">
        <f t="shared" si="6"/>
        <v>0</v>
      </c>
      <c r="U19" s="25">
        <f t="shared" si="7"/>
        <v>0</v>
      </c>
      <c r="V19" s="25">
        <f t="shared" si="8"/>
        <v>0</v>
      </c>
      <c r="W19" s="25">
        <f t="shared" si="9"/>
        <v>0</v>
      </c>
      <c r="X19" s="25">
        <f t="shared" si="10"/>
        <v>0</v>
      </c>
      <c r="Y19" s="25">
        <f t="shared" si="11"/>
        <v>0</v>
      </c>
      <c r="Z19" s="25">
        <f t="shared" si="12"/>
        <v>0</v>
      </c>
      <c r="AA19" s="25">
        <f t="shared" si="13"/>
        <v>0</v>
      </c>
      <c r="AB19" s="25">
        <f t="shared" si="14"/>
        <v>0</v>
      </c>
      <c r="AC19" s="25">
        <f t="shared" si="15"/>
        <v>0</v>
      </c>
      <c r="AD19" s="25">
        <f t="shared" si="16"/>
        <v>0</v>
      </c>
      <c r="AE19" s="25">
        <f t="shared" si="17"/>
        <v>0</v>
      </c>
      <c r="AF19" s="25">
        <f t="shared" si="18"/>
        <v>0</v>
      </c>
      <c r="AG19" s="25">
        <f t="shared" si="19"/>
        <v>0</v>
      </c>
    </row>
    <row r="20" spans="1:33" x14ac:dyDescent="0.25">
      <c r="A20" s="22" t="s">
        <v>4</v>
      </c>
      <c r="B20" s="124" t="s">
        <v>32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64">
        <f t="shared" si="4"/>
        <v>0</v>
      </c>
      <c r="Q20" s="65">
        <f t="shared" si="5"/>
        <v>0</v>
      </c>
      <c r="R20" s="116" t="e">
        <f t="shared" si="1"/>
        <v>#DIV/0!</v>
      </c>
      <c r="S20" s="25">
        <f t="shared" si="2"/>
        <v>0</v>
      </c>
      <c r="T20" s="25">
        <f t="shared" si="6"/>
        <v>0</v>
      </c>
      <c r="U20" s="25">
        <f t="shared" si="7"/>
        <v>0</v>
      </c>
      <c r="V20" s="25">
        <f t="shared" si="8"/>
        <v>0</v>
      </c>
      <c r="W20" s="25">
        <f t="shared" si="9"/>
        <v>0</v>
      </c>
      <c r="X20" s="25">
        <f t="shared" si="10"/>
        <v>0</v>
      </c>
      <c r="Y20" s="25">
        <f t="shared" si="11"/>
        <v>0</v>
      </c>
      <c r="Z20" s="25">
        <f t="shared" si="12"/>
        <v>0</v>
      </c>
      <c r="AA20" s="25">
        <f t="shared" si="13"/>
        <v>0</v>
      </c>
      <c r="AB20" s="25">
        <f t="shared" si="14"/>
        <v>0</v>
      </c>
      <c r="AC20" s="25">
        <f t="shared" si="15"/>
        <v>0</v>
      </c>
      <c r="AD20" s="25">
        <f t="shared" si="16"/>
        <v>0</v>
      </c>
      <c r="AE20" s="25">
        <f t="shared" si="17"/>
        <v>0</v>
      </c>
      <c r="AF20" s="25">
        <f t="shared" si="18"/>
        <v>0</v>
      </c>
      <c r="AG20" s="25">
        <f t="shared" si="19"/>
        <v>0</v>
      </c>
    </row>
    <row r="21" spans="1:33" x14ac:dyDescent="0.25">
      <c r="A21" s="22" t="s">
        <v>5</v>
      </c>
      <c r="B21" s="124" t="s">
        <v>34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64">
        <f t="shared" si="4"/>
        <v>0</v>
      </c>
      <c r="Q21" s="65">
        <f t="shared" si="5"/>
        <v>0</v>
      </c>
      <c r="R21" s="116" t="e">
        <f t="shared" si="1"/>
        <v>#DIV/0!</v>
      </c>
      <c r="S21" s="25">
        <f t="shared" si="2"/>
        <v>0</v>
      </c>
      <c r="T21" s="25">
        <f t="shared" si="6"/>
        <v>0</v>
      </c>
      <c r="U21" s="25">
        <f t="shared" si="7"/>
        <v>0</v>
      </c>
      <c r="V21" s="25">
        <f t="shared" si="8"/>
        <v>0</v>
      </c>
      <c r="W21" s="25">
        <f t="shared" si="9"/>
        <v>0</v>
      </c>
      <c r="X21" s="25">
        <f t="shared" si="10"/>
        <v>0</v>
      </c>
      <c r="Y21" s="25">
        <f t="shared" si="11"/>
        <v>0</v>
      </c>
      <c r="Z21" s="25">
        <f t="shared" si="12"/>
        <v>0</v>
      </c>
      <c r="AA21" s="25">
        <f t="shared" si="13"/>
        <v>0</v>
      </c>
      <c r="AB21" s="25">
        <f t="shared" si="14"/>
        <v>0</v>
      </c>
      <c r="AC21" s="25">
        <f t="shared" si="15"/>
        <v>0</v>
      </c>
      <c r="AD21" s="25">
        <f t="shared" si="16"/>
        <v>0</v>
      </c>
      <c r="AE21" s="25">
        <f t="shared" si="17"/>
        <v>0</v>
      </c>
      <c r="AF21" s="25">
        <f t="shared" si="18"/>
        <v>0</v>
      </c>
      <c r="AG21" s="25">
        <f t="shared" si="19"/>
        <v>0</v>
      </c>
    </row>
    <row r="22" spans="1:33" x14ac:dyDescent="0.25">
      <c r="A22" s="22" t="s">
        <v>62</v>
      </c>
      <c r="B22" s="123" t="s">
        <v>34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64">
        <f t="shared" si="4"/>
        <v>0</v>
      </c>
      <c r="Q22" s="65">
        <f t="shared" si="5"/>
        <v>0</v>
      </c>
      <c r="R22" s="116" t="e">
        <f t="shared" si="1"/>
        <v>#DIV/0!</v>
      </c>
      <c r="S22" s="25">
        <f t="shared" si="2"/>
        <v>0</v>
      </c>
      <c r="T22" s="25">
        <f t="shared" si="6"/>
        <v>0</v>
      </c>
      <c r="U22" s="25">
        <f t="shared" si="7"/>
        <v>0</v>
      </c>
      <c r="V22" s="25">
        <f t="shared" si="8"/>
        <v>0</v>
      </c>
      <c r="W22" s="25">
        <f t="shared" si="9"/>
        <v>0</v>
      </c>
      <c r="X22" s="25">
        <f t="shared" si="10"/>
        <v>0</v>
      </c>
      <c r="Y22" s="25">
        <f t="shared" si="11"/>
        <v>0</v>
      </c>
      <c r="Z22" s="25">
        <f t="shared" si="12"/>
        <v>0</v>
      </c>
      <c r="AA22" s="25">
        <f t="shared" si="13"/>
        <v>0</v>
      </c>
      <c r="AB22" s="25">
        <f t="shared" si="14"/>
        <v>0</v>
      </c>
      <c r="AC22" s="25">
        <f t="shared" si="15"/>
        <v>0</v>
      </c>
      <c r="AD22" s="25">
        <f t="shared" si="16"/>
        <v>0</v>
      </c>
      <c r="AE22" s="25">
        <f t="shared" si="17"/>
        <v>0</v>
      </c>
      <c r="AF22" s="25">
        <f t="shared" si="18"/>
        <v>0</v>
      </c>
      <c r="AG22" s="25">
        <f t="shared" si="19"/>
        <v>0</v>
      </c>
    </row>
    <row r="23" spans="1:33" x14ac:dyDescent="0.25">
      <c r="A23" s="22" t="s">
        <v>63</v>
      </c>
      <c r="B23" s="123" t="s">
        <v>34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64">
        <f t="shared" si="4"/>
        <v>0</v>
      </c>
      <c r="Q23" s="65">
        <f t="shared" si="5"/>
        <v>0</v>
      </c>
      <c r="R23" s="116" t="e">
        <f t="shared" si="1"/>
        <v>#DIV/0!</v>
      </c>
      <c r="S23" s="25">
        <f t="shared" si="2"/>
        <v>0</v>
      </c>
      <c r="T23" s="25">
        <f t="shared" si="6"/>
        <v>0</v>
      </c>
      <c r="U23" s="25">
        <f t="shared" si="7"/>
        <v>0</v>
      </c>
      <c r="V23" s="25">
        <f t="shared" si="8"/>
        <v>0</v>
      </c>
      <c r="W23" s="25">
        <f t="shared" si="9"/>
        <v>0</v>
      </c>
      <c r="X23" s="25">
        <f t="shared" si="10"/>
        <v>0</v>
      </c>
      <c r="Y23" s="25">
        <f t="shared" si="11"/>
        <v>0</v>
      </c>
      <c r="Z23" s="25">
        <f t="shared" si="12"/>
        <v>0</v>
      </c>
      <c r="AA23" s="25">
        <f t="shared" si="13"/>
        <v>0</v>
      </c>
      <c r="AB23" s="25">
        <f t="shared" si="14"/>
        <v>0</v>
      </c>
      <c r="AC23" s="25">
        <f t="shared" si="15"/>
        <v>0</v>
      </c>
      <c r="AD23" s="25">
        <f t="shared" si="16"/>
        <v>0</v>
      </c>
      <c r="AE23" s="25">
        <f t="shared" si="17"/>
        <v>0</v>
      </c>
      <c r="AF23" s="25">
        <f t="shared" si="18"/>
        <v>0</v>
      </c>
      <c r="AG23" s="25">
        <f t="shared" si="19"/>
        <v>0</v>
      </c>
    </row>
    <row r="24" spans="1:33" x14ac:dyDescent="0.25">
      <c r="A24" s="22" t="s">
        <v>67</v>
      </c>
      <c r="B24" s="12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64">
        <f t="shared" si="4"/>
        <v>0</v>
      </c>
      <c r="Q24" s="65">
        <f t="shared" si="5"/>
        <v>0</v>
      </c>
      <c r="R24" s="116" t="e">
        <f t="shared" si="1"/>
        <v>#DIV/0!</v>
      </c>
      <c r="S24" s="25">
        <f t="shared" si="2"/>
        <v>0</v>
      </c>
      <c r="T24" s="25">
        <f t="shared" si="6"/>
        <v>0</v>
      </c>
      <c r="U24" s="25">
        <f t="shared" si="7"/>
        <v>0</v>
      </c>
      <c r="V24" s="25">
        <f t="shared" si="8"/>
        <v>0</v>
      </c>
      <c r="W24" s="25">
        <f t="shared" si="9"/>
        <v>0</v>
      </c>
      <c r="X24" s="25">
        <f t="shared" si="10"/>
        <v>0</v>
      </c>
      <c r="Y24" s="25">
        <f t="shared" si="11"/>
        <v>0</v>
      </c>
      <c r="Z24" s="25">
        <f t="shared" si="12"/>
        <v>0</v>
      </c>
      <c r="AA24" s="25">
        <f t="shared" si="13"/>
        <v>0</v>
      </c>
      <c r="AB24" s="25">
        <f t="shared" si="14"/>
        <v>0</v>
      </c>
      <c r="AC24" s="25">
        <f t="shared" si="15"/>
        <v>0</v>
      </c>
      <c r="AD24" s="25">
        <f t="shared" si="16"/>
        <v>0</v>
      </c>
      <c r="AE24" s="25">
        <f t="shared" si="17"/>
        <v>0</v>
      </c>
      <c r="AF24" s="25">
        <f t="shared" si="18"/>
        <v>0</v>
      </c>
      <c r="AG24" s="25">
        <f t="shared" si="19"/>
        <v>0</v>
      </c>
    </row>
    <row r="25" spans="1:33" x14ac:dyDescent="0.25">
      <c r="A25" s="22" t="s">
        <v>25</v>
      </c>
      <c r="B25" s="123" t="s">
        <v>34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64">
        <f t="shared" si="4"/>
        <v>0</v>
      </c>
      <c r="Q25" s="65">
        <f t="shared" si="5"/>
        <v>0</v>
      </c>
      <c r="R25" s="116" t="e">
        <f t="shared" si="1"/>
        <v>#DIV/0!</v>
      </c>
      <c r="S25" s="25">
        <f t="shared" si="2"/>
        <v>0</v>
      </c>
      <c r="T25" s="25">
        <f t="shared" si="6"/>
        <v>0</v>
      </c>
      <c r="U25" s="25">
        <f t="shared" si="7"/>
        <v>0</v>
      </c>
      <c r="V25" s="25">
        <f t="shared" si="8"/>
        <v>0</v>
      </c>
      <c r="W25" s="25">
        <f t="shared" si="9"/>
        <v>0</v>
      </c>
      <c r="X25" s="25">
        <f t="shared" si="10"/>
        <v>0</v>
      </c>
      <c r="Y25" s="25">
        <f t="shared" si="11"/>
        <v>0</v>
      </c>
      <c r="Z25" s="25">
        <f t="shared" si="12"/>
        <v>0</v>
      </c>
      <c r="AA25" s="25">
        <f t="shared" si="13"/>
        <v>0</v>
      </c>
      <c r="AB25" s="25">
        <f t="shared" si="14"/>
        <v>0</v>
      </c>
      <c r="AC25" s="25">
        <f t="shared" si="15"/>
        <v>0</v>
      </c>
      <c r="AD25" s="25">
        <f t="shared" si="16"/>
        <v>0</v>
      </c>
      <c r="AE25" s="25">
        <f t="shared" si="17"/>
        <v>0</v>
      </c>
      <c r="AF25" s="25">
        <f t="shared" si="18"/>
        <v>0</v>
      </c>
      <c r="AG25" s="25">
        <f t="shared" si="19"/>
        <v>0</v>
      </c>
    </row>
    <row r="26" spans="1:33" x14ac:dyDescent="0.25">
      <c r="A26" s="22" t="s">
        <v>58</v>
      </c>
      <c r="B26" s="125" t="s">
        <v>59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64">
        <f t="shared" si="4"/>
        <v>0</v>
      </c>
      <c r="Q26" s="65">
        <f t="shared" si="5"/>
        <v>0</v>
      </c>
      <c r="R26" s="116" t="e">
        <f t="shared" si="1"/>
        <v>#DIV/0!</v>
      </c>
      <c r="S26" s="25">
        <f t="shared" si="2"/>
        <v>0</v>
      </c>
      <c r="T26" s="25">
        <f t="shared" si="6"/>
        <v>0</v>
      </c>
      <c r="U26" s="25">
        <f t="shared" si="7"/>
        <v>0</v>
      </c>
      <c r="V26" s="25">
        <f t="shared" si="8"/>
        <v>0</v>
      </c>
      <c r="W26" s="25">
        <f t="shared" si="9"/>
        <v>0</v>
      </c>
      <c r="X26" s="25">
        <f t="shared" si="10"/>
        <v>0</v>
      </c>
      <c r="Y26" s="25">
        <f t="shared" si="11"/>
        <v>0</v>
      </c>
      <c r="Z26" s="25">
        <f t="shared" si="12"/>
        <v>0</v>
      </c>
      <c r="AA26" s="25">
        <f t="shared" si="13"/>
        <v>0</v>
      </c>
      <c r="AB26" s="25">
        <f t="shared" si="14"/>
        <v>0</v>
      </c>
      <c r="AC26" s="25">
        <f t="shared" si="15"/>
        <v>0</v>
      </c>
      <c r="AD26" s="25">
        <f t="shared" si="16"/>
        <v>0</v>
      </c>
      <c r="AE26" s="25">
        <f t="shared" si="17"/>
        <v>0</v>
      </c>
      <c r="AF26" s="25">
        <f t="shared" si="18"/>
        <v>0</v>
      </c>
      <c r="AG26" s="25">
        <f t="shared" si="19"/>
        <v>0</v>
      </c>
    </row>
    <row r="27" spans="1:33" x14ac:dyDescent="0.25">
      <c r="A27" s="81" t="s">
        <v>26</v>
      </c>
      <c r="B27" s="86"/>
      <c r="C27" s="115">
        <f t="shared" ref="C27:P27" si="21">SUM(C3:C26)</f>
        <v>0</v>
      </c>
      <c r="D27" s="87">
        <f t="shared" si="21"/>
        <v>0</v>
      </c>
      <c r="E27" s="87">
        <f t="shared" si="21"/>
        <v>0</v>
      </c>
      <c r="F27" s="87">
        <f t="shared" si="21"/>
        <v>0</v>
      </c>
      <c r="G27" s="87">
        <f t="shared" si="21"/>
        <v>0</v>
      </c>
      <c r="H27" s="87">
        <f t="shared" si="21"/>
        <v>0</v>
      </c>
      <c r="I27" s="87">
        <f t="shared" si="21"/>
        <v>0</v>
      </c>
      <c r="J27" s="87">
        <f t="shared" si="21"/>
        <v>0</v>
      </c>
      <c r="K27" s="87">
        <f t="shared" si="21"/>
        <v>0</v>
      </c>
      <c r="L27" s="87">
        <f t="shared" si="21"/>
        <v>0</v>
      </c>
      <c r="M27" s="87">
        <f t="shared" si="21"/>
        <v>0</v>
      </c>
      <c r="N27" s="87">
        <f t="shared" si="21"/>
        <v>0</v>
      </c>
      <c r="O27" s="87">
        <f t="shared" si="21"/>
        <v>0</v>
      </c>
      <c r="P27" s="88">
        <f t="shared" si="21"/>
        <v>0</v>
      </c>
      <c r="Q27" s="89">
        <f>P27/12</f>
        <v>0</v>
      </c>
      <c r="R27" s="117" t="e">
        <f t="shared" ref="R27:AG27" si="22">SUM(R3:R26)</f>
        <v>#DIV/0!</v>
      </c>
      <c r="S27" s="87">
        <f t="shared" si="22"/>
        <v>0</v>
      </c>
      <c r="T27" s="87">
        <f t="shared" si="22"/>
        <v>0</v>
      </c>
      <c r="U27" s="87">
        <f t="shared" si="22"/>
        <v>0</v>
      </c>
      <c r="V27" s="87">
        <f t="shared" si="22"/>
        <v>0</v>
      </c>
      <c r="W27" s="87">
        <f t="shared" si="22"/>
        <v>0</v>
      </c>
      <c r="X27" s="87">
        <f t="shared" si="22"/>
        <v>0</v>
      </c>
      <c r="Y27" s="87">
        <f t="shared" si="22"/>
        <v>0</v>
      </c>
      <c r="Z27" s="87">
        <f t="shared" si="22"/>
        <v>0</v>
      </c>
      <c r="AA27" s="87">
        <f t="shared" si="22"/>
        <v>0</v>
      </c>
      <c r="AB27" s="87">
        <f t="shared" si="22"/>
        <v>0</v>
      </c>
      <c r="AC27" s="87">
        <f t="shared" si="22"/>
        <v>0</v>
      </c>
      <c r="AD27" s="87">
        <f t="shared" si="22"/>
        <v>0</v>
      </c>
      <c r="AE27" s="87">
        <f t="shared" si="22"/>
        <v>0</v>
      </c>
      <c r="AF27" s="87">
        <f t="shared" si="22"/>
        <v>0</v>
      </c>
      <c r="AG27" s="87">
        <f t="shared" si="22"/>
        <v>0</v>
      </c>
    </row>
    <row r="28" spans="1:33" x14ac:dyDescent="0.25">
      <c r="A28" s="22" t="s">
        <v>69</v>
      </c>
      <c r="B28" s="70"/>
      <c r="C28" s="11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64">
        <f>SUM(C28:O28)</f>
        <v>0</v>
      </c>
      <c r="Q28" s="65">
        <f t="shared" ref="Q28:Q30" si="23">P28/12</f>
        <v>0</v>
      </c>
      <c r="R28" s="118" t="e">
        <f>P28/P31</f>
        <v>#DIV/0!</v>
      </c>
      <c r="S28" s="25">
        <v>0</v>
      </c>
      <c r="T28" s="27">
        <f>S28</f>
        <v>0</v>
      </c>
      <c r="U28" s="27">
        <f t="shared" ref="U28" si="24">T28</f>
        <v>0</v>
      </c>
      <c r="V28" s="27">
        <f t="shared" ref="V28" si="25">U28</f>
        <v>0</v>
      </c>
      <c r="W28" s="27">
        <f t="shared" ref="W28" si="26">V28</f>
        <v>0</v>
      </c>
      <c r="X28" s="27">
        <f t="shared" ref="X28" si="27">W28</f>
        <v>0</v>
      </c>
      <c r="Y28" s="27">
        <f t="shared" ref="Y28" si="28">X28</f>
        <v>0</v>
      </c>
      <c r="Z28" s="27">
        <f t="shared" ref="Z28" si="29">Y28</f>
        <v>0</v>
      </c>
      <c r="AA28" s="27">
        <f t="shared" ref="AA28" si="30">Z28</f>
        <v>0</v>
      </c>
      <c r="AB28" s="27">
        <f t="shared" ref="AB28" si="31">AA28</f>
        <v>0</v>
      </c>
      <c r="AC28" s="27">
        <f t="shared" ref="AC28" si="32">AB28</f>
        <v>0</v>
      </c>
      <c r="AD28" s="27">
        <f t="shared" ref="AD28" si="33">AC28</f>
        <v>0</v>
      </c>
      <c r="AE28" s="27">
        <f t="shared" ref="AE28" si="34">AD28</f>
        <v>0</v>
      </c>
      <c r="AF28" s="27">
        <f t="shared" ref="AF28" si="35">AE28</f>
        <v>0</v>
      </c>
      <c r="AG28" s="27">
        <f t="shared" ref="AG28" si="36">AF28</f>
        <v>0</v>
      </c>
    </row>
    <row r="29" spans="1:33" x14ac:dyDescent="0.25">
      <c r="A29" s="22" t="s">
        <v>68</v>
      </c>
      <c r="B29" s="70"/>
      <c r="C29" s="11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64">
        <f t="shared" ref="P29:P30" si="37">SUM(C29:O29)</f>
        <v>0</v>
      </c>
      <c r="Q29" s="65">
        <f t="shared" ref="Q29" si="38">P29/12</f>
        <v>0</v>
      </c>
      <c r="R29" s="118" t="e">
        <f>P29/P31</f>
        <v>#DIV/0!</v>
      </c>
      <c r="S29" s="25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3" x14ac:dyDescent="0.25">
      <c r="A30" s="22" t="s">
        <v>70</v>
      </c>
      <c r="B30" s="70"/>
      <c r="C30" s="11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64">
        <f t="shared" si="37"/>
        <v>0</v>
      </c>
      <c r="Q30" s="65">
        <f t="shared" si="23"/>
        <v>0</v>
      </c>
      <c r="R30" s="118" t="e">
        <f>P30/P31</f>
        <v>#DIV/0!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28" customFormat="1" x14ac:dyDescent="0.25">
      <c r="A31" s="81" t="s">
        <v>27</v>
      </c>
      <c r="B31" s="86"/>
      <c r="C31" s="115">
        <f t="shared" ref="C31:P31" si="39">SUM(C28:C30)</f>
        <v>0</v>
      </c>
      <c r="D31" s="87">
        <f t="shared" si="39"/>
        <v>0</v>
      </c>
      <c r="E31" s="87">
        <f t="shared" si="39"/>
        <v>0</v>
      </c>
      <c r="F31" s="87">
        <f t="shared" si="39"/>
        <v>0</v>
      </c>
      <c r="G31" s="87">
        <f t="shared" si="39"/>
        <v>0</v>
      </c>
      <c r="H31" s="87">
        <f t="shared" si="39"/>
        <v>0</v>
      </c>
      <c r="I31" s="87">
        <f t="shared" si="39"/>
        <v>0</v>
      </c>
      <c r="J31" s="87">
        <f t="shared" si="39"/>
        <v>0</v>
      </c>
      <c r="K31" s="87">
        <f t="shared" si="39"/>
        <v>0</v>
      </c>
      <c r="L31" s="87">
        <f t="shared" si="39"/>
        <v>0</v>
      </c>
      <c r="M31" s="87">
        <f t="shared" si="39"/>
        <v>0</v>
      </c>
      <c r="N31" s="87">
        <f t="shared" si="39"/>
        <v>0</v>
      </c>
      <c r="O31" s="90"/>
      <c r="P31" s="88">
        <f t="shared" si="39"/>
        <v>0</v>
      </c>
      <c r="Q31" s="89">
        <f>P31/12</f>
        <v>0</v>
      </c>
      <c r="R31" s="119" t="e">
        <f t="shared" ref="R31:AG31" si="40">SUM(R28:R30)</f>
        <v>#DIV/0!</v>
      </c>
      <c r="S31" s="87">
        <f t="shared" si="40"/>
        <v>0</v>
      </c>
      <c r="T31" s="87">
        <f t="shared" si="40"/>
        <v>0</v>
      </c>
      <c r="U31" s="87">
        <f t="shared" si="40"/>
        <v>0</v>
      </c>
      <c r="V31" s="87">
        <f t="shared" si="40"/>
        <v>0</v>
      </c>
      <c r="W31" s="87">
        <f t="shared" si="40"/>
        <v>0</v>
      </c>
      <c r="X31" s="87">
        <f t="shared" si="40"/>
        <v>0</v>
      </c>
      <c r="Y31" s="87">
        <f t="shared" si="40"/>
        <v>0</v>
      </c>
      <c r="Z31" s="87">
        <f t="shared" si="40"/>
        <v>0</v>
      </c>
      <c r="AA31" s="87">
        <f t="shared" si="40"/>
        <v>0</v>
      </c>
      <c r="AB31" s="87">
        <f t="shared" si="40"/>
        <v>0</v>
      </c>
      <c r="AC31" s="87">
        <f t="shared" si="40"/>
        <v>0</v>
      </c>
      <c r="AD31" s="87">
        <f t="shared" si="40"/>
        <v>0</v>
      </c>
      <c r="AE31" s="87">
        <f t="shared" si="40"/>
        <v>0</v>
      </c>
      <c r="AF31" s="87">
        <f t="shared" si="40"/>
        <v>0</v>
      </c>
      <c r="AG31" s="87">
        <f t="shared" si="40"/>
        <v>0</v>
      </c>
    </row>
    <row r="32" spans="1:33" x14ac:dyDescent="0.25">
      <c r="A32" s="22" t="s">
        <v>28</v>
      </c>
      <c r="B32" s="70"/>
      <c r="C32" s="114">
        <f t="shared" ref="C32:N32" si="41">C31-C27</f>
        <v>0</v>
      </c>
      <c r="D32" s="24">
        <f t="shared" si="41"/>
        <v>0</v>
      </c>
      <c r="E32" s="24">
        <f t="shared" si="41"/>
        <v>0</v>
      </c>
      <c r="F32" s="24">
        <f t="shared" si="41"/>
        <v>0</v>
      </c>
      <c r="G32" s="24">
        <f t="shared" si="41"/>
        <v>0</v>
      </c>
      <c r="H32" s="24">
        <f t="shared" si="41"/>
        <v>0</v>
      </c>
      <c r="I32" s="24">
        <f t="shared" si="41"/>
        <v>0</v>
      </c>
      <c r="J32" s="24">
        <f t="shared" si="41"/>
        <v>0</v>
      </c>
      <c r="K32" s="24">
        <f t="shared" si="41"/>
        <v>0</v>
      </c>
      <c r="L32" s="24">
        <f t="shared" si="41"/>
        <v>0</v>
      </c>
      <c r="M32" s="24">
        <f t="shared" si="41"/>
        <v>0</v>
      </c>
      <c r="N32" s="24">
        <f t="shared" si="41"/>
        <v>0</v>
      </c>
      <c r="O32" s="24">
        <f t="shared" ref="O32" si="42">O31-O27</f>
        <v>0</v>
      </c>
      <c r="P32" s="37"/>
      <c r="Q32" s="67"/>
      <c r="R32" s="110"/>
      <c r="S32" s="71">
        <f t="shared" ref="S32:AG32" si="43">S31-S27</f>
        <v>0</v>
      </c>
      <c r="T32" s="24">
        <f t="shared" si="43"/>
        <v>0</v>
      </c>
      <c r="U32" s="24">
        <f t="shared" si="43"/>
        <v>0</v>
      </c>
      <c r="V32" s="24">
        <f t="shared" si="43"/>
        <v>0</v>
      </c>
      <c r="W32" s="24">
        <f t="shared" si="43"/>
        <v>0</v>
      </c>
      <c r="X32" s="24">
        <f t="shared" si="43"/>
        <v>0</v>
      </c>
      <c r="Y32" s="24">
        <f t="shared" si="43"/>
        <v>0</v>
      </c>
      <c r="Z32" s="24">
        <f t="shared" si="43"/>
        <v>0</v>
      </c>
      <c r="AA32" s="24">
        <f t="shared" si="43"/>
        <v>0</v>
      </c>
      <c r="AB32" s="24">
        <f t="shared" si="43"/>
        <v>0</v>
      </c>
      <c r="AC32" s="24">
        <f t="shared" si="43"/>
        <v>0</v>
      </c>
      <c r="AD32" s="24">
        <f t="shared" si="43"/>
        <v>0</v>
      </c>
      <c r="AE32" s="24">
        <f t="shared" si="43"/>
        <v>0</v>
      </c>
      <c r="AF32" s="24">
        <f t="shared" si="43"/>
        <v>0</v>
      </c>
      <c r="AG32" s="24">
        <f t="shared" si="43"/>
        <v>0</v>
      </c>
    </row>
    <row r="33" spans="1:33" s="28" customFormat="1" x14ac:dyDescent="0.25">
      <c r="A33" s="81" t="s">
        <v>46</v>
      </c>
      <c r="B33" s="108">
        <v>100</v>
      </c>
      <c r="C33" s="115">
        <f>B33+C32</f>
        <v>100</v>
      </c>
      <c r="D33" s="87">
        <f t="shared" ref="D33:O33" si="44">C33+D32</f>
        <v>100</v>
      </c>
      <c r="E33" s="87">
        <f t="shared" si="44"/>
        <v>100</v>
      </c>
      <c r="F33" s="87">
        <f t="shared" si="44"/>
        <v>100</v>
      </c>
      <c r="G33" s="87">
        <f t="shared" si="44"/>
        <v>100</v>
      </c>
      <c r="H33" s="87">
        <f t="shared" si="44"/>
        <v>100</v>
      </c>
      <c r="I33" s="87">
        <f t="shared" si="44"/>
        <v>100</v>
      </c>
      <c r="J33" s="87">
        <f t="shared" si="44"/>
        <v>100</v>
      </c>
      <c r="K33" s="87">
        <f t="shared" si="44"/>
        <v>100</v>
      </c>
      <c r="L33" s="87">
        <f t="shared" si="44"/>
        <v>100</v>
      </c>
      <c r="M33" s="87">
        <f t="shared" si="44"/>
        <v>100</v>
      </c>
      <c r="N33" s="87">
        <f t="shared" si="44"/>
        <v>100</v>
      </c>
      <c r="O33" s="90">
        <f t="shared" si="44"/>
        <v>100</v>
      </c>
      <c r="P33" s="109">
        <f>P31-P27</f>
        <v>0</v>
      </c>
      <c r="Q33" s="91"/>
      <c r="R33" s="111"/>
      <c r="S33" s="87">
        <f>P33+S32</f>
        <v>0</v>
      </c>
      <c r="T33" s="87">
        <f t="shared" ref="T33" si="45">S33+T32</f>
        <v>0</v>
      </c>
      <c r="U33" s="87">
        <f t="shared" ref="U33" si="46">T33+U32</f>
        <v>0</v>
      </c>
      <c r="V33" s="87">
        <f t="shared" ref="V33" si="47">U33+V32</f>
        <v>0</v>
      </c>
      <c r="W33" s="87">
        <f t="shared" ref="W33" si="48">V33+W32</f>
        <v>0</v>
      </c>
      <c r="X33" s="87">
        <f t="shared" ref="X33" si="49">W33+X32</f>
        <v>0</v>
      </c>
      <c r="Y33" s="87">
        <f t="shared" ref="Y33" si="50">X33+Y32</f>
        <v>0</v>
      </c>
      <c r="Z33" s="87">
        <f t="shared" ref="Z33" si="51">Y33+Z32</f>
        <v>0</v>
      </c>
      <c r="AA33" s="87">
        <f t="shared" ref="AA33" si="52">Z33+AA32</f>
        <v>0</v>
      </c>
      <c r="AB33" s="87">
        <f t="shared" ref="AB33" si="53">AA33+AB32</f>
        <v>0</v>
      </c>
      <c r="AC33" s="87">
        <f t="shared" ref="AC33" si="54">AB33+AC32</f>
        <v>0</v>
      </c>
      <c r="AD33" s="87">
        <f t="shared" ref="AD33" si="55">AC33+AD32</f>
        <v>0</v>
      </c>
      <c r="AE33" s="87">
        <f t="shared" ref="AE33" si="56">AD33+AE32</f>
        <v>0</v>
      </c>
      <c r="AF33" s="87">
        <f t="shared" ref="AF33" si="57">AE33+AF32</f>
        <v>0</v>
      </c>
      <c r="AG33" s="87">
        <f t="shared" ref="AG33" si="58">AF33+AG32</f>
        <v>0</v>
      </c>
    </row>
    <row r="34" spans="1:33" x14ac:dyDescent="0.25">
      <c r="C34" s="29"/>
      <c r="F34" s="31"/>
      <c r="G34" s="32"/>
      <c r="H34" s="33"/>
      <c r="I34" s="34"/>
      <c r="T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1.25" customHeight="1" x14ac:dyDescent="0.25">
      <c r="A35" s="72"/>
      <c r="C35" s="167" t="s">
        <v>105</v>
      </c>
      <c r="D35" s="167"/>
      <c r="E35" s="167"/>
      <c r="F35" s="167"/>
      <c r="G35" s="167"/>
      <c r="H35" s="167"/>
      <c r="I35" s="167"/>
      <c r="J35" s="167"/>
    </row>
    <row r="36" spans="1:33" x14ac:dyDescent="0.25">
      <c r="C36" s="167"/>
      <c r="D36" s="167"/>
      <c r="E36" s="167"/>
      <c r="F36" s="167"/>
      <c r="G36" s="167"/>
      <c r="H36" s="167"/>
      <c r="I36" s="167"/>
      <c r="J36" s="167"/>
    </row>
    <row r="37" spans="1:33" x14ac:dyDescent="0.25">
      <c r="A37" s="68"/>
      <c r="C37" s="167"/>
      <c r="D37" s="167"/>
      <c r="E37" s="167"/>
      <c r="F37" s="167"/>
      <c r="G37" s="167"/>
      <c r="H37" s="167"/>
      <c r="I37" s="167"/>
      <c r="J37" s="167"/>
    </row>
  </sheetData>
  <mergeCells count="1">
    <mergeCell ref="C35:J37"/>
  </mergeCells>
  <pageMargins left="0.45" right="0.45" top="1.04" bottom="0.75" header="0.59" footer="0.3"/>
  <pageSetup scale="90" orientation="landscape" horizontalDpi="4294967293" r:id="rId1"/>
  <headerFooter>
    <oddHeader>&amp;C&amp;20Cashflow Plan</oddHeader>
  </headerFooter>
  <ignoredErrors>
    <ignoredError sqref="C27:O33" formulaRange="1"/>
    <ignoredError sqref="P3:Z3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Zeros="0" zoomScaleNormal="100" workbookViewId="0">
      <pane ySplit="2" topLeftCell="A3" activePane="bottomLeft" state="frozen"/>
      <selection pane="bottomLeft" sqref="A1:B1"/>
    </sheetView>
  </sheetViews>
  <sheetFormatPr defaultColWidth="10" defaultRowHeight="10.3" x14ac:dyDescent="0.25"/>
  <cols>
    <col min="1" max="1" width="25.3828125" style="21" customWidth="1"/>
    <col min="2" max="2" width="6.3828125" style="21" bestFit="1" customWidth="1"/>
    <col min="3" max="3" width="8.53515625" style="42" customWidth="1"/>
    <col min="4" max="4" width="11" style="42" bestFit="1" customWidth="1"/>
    <col min="5" max="16" width="6.3828125" style="21" customWidth="1"/>
    <col min="17" max="17" width="7.69140625" style="60" customWidth="1"/>
    <col min="18" max="18" width="8.3046875" style="60" hidden="1" customWidth="1"/>
    <col min="19" max="19" width="7.69140625" style="60" customWidth="1"/>
    <col min="20" max="16384" width="10" style="21"/>
  </cols>
  <sheetData>
    <row r="1" spans="1:19" s="18" customFormat="1" x14ac:dyDescent="0.25">
      <c r="A1" s="169" t="s">
        <v>45</v>
      </c>
      <c r="B1" s="170"/>
      <c r="C1" s="93"/>
      <c r="D1" s="93"/>
      <c r="E1" s="13" t="s">
        <v>12</v>
      </c>
      <c r="F1" s="14" t="s">
        <v>13</v>
      </c>
      <c r="G1" s="14" t="s">
        <v>14</v>
      </c>
      <c r="H1" s="13" t="s">
        <v>20</v>
      </c>
      <c r="I1" s="13" t="s">
        <v>15</v>
      </c>
      <c r="J1" s="15" t="s">
        <v>21</v>
      </c>
      <c r="K1" s="13" t="s">
        <v>22</v>
      </c>
      <c r="L1" s="14" t="s">
        <v>16</v>
      </c>
      <c r="M1" s="14" t="s">
        <v>23</v>
      </c>
      <c r="N1" s="13" t="s">
        <v>17</v>
      </c>
      <c r="O1" s="14" t="s">
        <v>18</v>
      </c>
      <c r="P1" s="14" t="s">
        <v>19</v>
      </c>
      <c r="Q1" s="55">
        <v>2013</v>
      </c>
      <c r="R1" s="76"/>
      <c r="S1" s="66">
        <v>2013</v>
      </c>
    </row>
    <row r="2" spans="1:19" x14ac:dyDescent="0.25">
      <c r="A2" s="19" t="s">
        <v>71</v>
      </c>
      <c r="B2" s="36"/>
      <c r="C2" s="94" t="s">
        <v>33</v>
      </c>
      <c r="D2" s="94" t="s">
        <v>38</v>
      </c>
      <c r="E2" s="80">
        <v>2013</v>
      </c>
      <c r="F2" s="80">
        <v>2013</v>
      </c>
      <c r="G2" s="80">
        <v>2013</v>
      </c>
      <c r="H2" s="80">
        <v>2013</v>
      </c>
      <c r="I2" s="80">
        <v>2013</v>
      </c>
      <c r="J2" s="80">
        <v>2013</v>
      </c>
      <c r="K2" s="80">
        <v>2013</v>
      </c>
      <c r="L2" s="80">
        <v>2013</v>
      </c>
      <c r="M2" s="80">
        <v>2013</v>
      </c>
      <c r="N2" s="80">
        <v>2013</v>
      </c>
      <c r="O2" s="80">
        <v>2013</v>
      </c>
      <c r="P2" s="80">
        <v>2013</v>
      </c>
      <c r="Q2" s="56" t="s">
        <v>36</v>
      </c>
      <c r="R2" s="77" t="s">
        <v>61</v>
      </c>
      <c r="S2" s="56" t="s">
        <v>37</v>
      </c>
    </row>
    <row r="3" spans="1:19" x14ac:dyDescent="0.25">
      <c r="A3" s="47" t="s">
        <v>43</v>
      </c>
      <c r="B3" s="48"/>
      <c r="C3" s="49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7"/>
      <c r="R3" s="57"/>
      <c r="S3" s="57"/>
    </row>
    <row r="4" spans="1:19" x14ac:dyDescent="0.25">
      <c r="A4" s="22" t="s">
        <v>53</v>
      </c>
      <c r="B4" s="23"/>
      <c r="C4" s="92" t="s">
        <v>34</v>
      </c>
      <c r="D4" s="157" t="s">
        <v>41</v>
      </c>
      <c r="Q4" s="58">
        <f t="shared" ref="Q4" si="0">SUM(E4:P4)</f>
        <v>0</v>
      </c>
      <c r="R4" s="59">
        <f>'2. Cashflow'!P3</f>
        <v>0</v>
      </c>
      <c r="S4" s="58">
        <f>Q4/12</f>
        <v>0</v>
      </c>
    </row>
    <row r="5" spans="1:19" x14ac:dyDescent="0.25">
      <c r="A5" s="22" t="s">
        <v>54</v>
      </c>
      <c r="B5" s="26"/>
      <c r="C5" s="92" t="s">
        <v>32</v>
      </c>
      <c r="D5" s="158" t="s">
        <v>39</v>
      </c>
      <c r="Q5" s="58">
        <f t="shared" ref="Q5:Q27" si="1">SUM(E5:P5)</f>
        <v>0</v>
      </c>
      <c r="R5" s="59">
        <f>'2. Cashflow'!P4</f>
        <v>0</v>
      </c>
      <c r="S5" s="58">
        <f t="shared" ref="S5:S27" si="2">Q5/12</f>
        <v>0</v>
      </c>
    </row>
    <row r="6" spans="1:19" x14ac:dyDescent="0.25">
      <c r="A6" s="22" t="s">
        <v>55</v>
      </c>
      <c r="B6" s="23"/>
      <c r="C6" s="92" t="s">
        <v>35</v>
      </c>
      <c r="D6" s="157" t="s">
        <v>41</v>
      </c>
      <c r="Q6" s="58">
        <f t="shared" si="1"/>
        <v>0</v>
      </c>
      <c r="R6" s="59">
        <f>'2. Cashflow'!P5</f>
        <v>0</v>
      </c>
      <c r="S6" s="58">
        <f t="shared" si="2"/>
        <v>0</v>
      </c>
    </row>
    <row r="7" spans="1:19" x14ac:dyDescent="0.25">
      <c r="A7" s="22" t="s">
        <v>56</v>
      </c>
      <c r="B7" s="23"/>
      <c r="C7" s="92" t="s">
        <v>32</v>
      </c>
      <c r="D7" s="158" t="s">
        <v>39</v>
      </c>
      <c r="Q7" s="58">
        <f t="shared" si="1"/>
        <v>0</v>
      </c>
      <c r="R7" s="59">
        <f>'2. Cashflow'!P6</f>
        <v>0</v>
      </c>
      <c r="S7" s="58">
        <f t="shared" si="2"/>
        <v>0</v>
      </c>
    </row>
    <row r="8" spans="1:19" x14ac:dyDescent="0.25">
      <c r="A8" s="22" t="s">
        <v>57</v>
      </c>
      <c r="B8" s="23"/>
      <c r="C8" s="92" t="s">
        <v>35</v>
      </c>
      <c r="D8" s="157" t="s">
        <v>41</v>
      </c>
      <c r="Q8" s="58">
        <f t="shared" si="1"/>
        <v>0</v>
      </c>
      <c r="R8" s="59">
        <f>'2. Cashflow'!P7</f>
        <v>0</v>
      </c>
      <c r="S8" s="58">
        <f t="shared" si="2"/>
        <v>0</v>
      </c>
    </row>
    <row r="9" spans="1:19" x14ac:dyDescent="0.25">
      <c r="A9" s="22" t="s">
        <v>29</v>
      </c>
      <c r="B9" s="23"/>
      <c r="C9" s="92" t="s">
        <v>59</v>
      </c>
      <c r="D9" s="157"/>
      <c r="Q9" s="58">
        <f t="shared" si="1"/>
        <v>0</v>
      </c>
      <c r="R9" s="59">
        <f>'2. Cashflow'!P8</f>
        <v>0</v>
      </c>
      <c r="S9" s="58">
        <f t="shared" si="2"/>
        <v>0</v>
      </c>
    </row>
    <row r="10" spans="1:19" x14ac:dyDescent="0.25">
      <c r="A10" s="22" t="s">
        <v>30</v>
      </c>
      <c r="B10" s="23"/>
      <c r="C10" s="92" t="s">
        <v>35</v>
      </c>
      <c r="D10" s="157" t="s">
        <v>41</v>
      </c>
      <c r="Q10" s="58">
        <f t="shared" si="1"/>
        <v>0</v>
      </c>
      <c r="R10" s="59">
        <f>'2. Cashflow'!P9</f>
        <v>0</v>
      </c>
      <c r="S10" s="58">
        <f t="shared" si="2"/>
        <v>0</v>
      </c>
    </row>
    <row r="11" spans="1:19" x14ac:dyDescent="0.25">
      <c r="A11" s="22" t="s">
        <v>1</v>
      </c>
      <c r="B11" s="23"/>
      <c r="C11" s="92" t="s">
        <v>34</v>
      </c>
      <c r="D11" s="157" t="s">
        <v>41</v>
      </c>
      <c r="Q11" s="58">
        <f t="shared" si="1"/>
        <v>0</v>
      </c>
      <c r="R11" s="59">
        <f>'2. Cashflow'!P10</f>
        <v>0</v>
      </c>
      <c r="S11" s="58">
        <f t="shared" si="2"/>
        <v>0</v>
      </c>
    </row>
    <row r="12" spans="1:19" x14ac:dyDescent="0.25">
      <c r="A12" s="22" t="s">
        <v>10</v>
      </c>
      <c r="B12" s="26"/>
      <c r="C12" s="92" t="s">
        <v>34</v>
      </c>
      <c r="D12" s="159" t="s">
        <v>40</v>
      </c>
      <c r="Q12" s="58">
        <f t="shared" si="1"/>
        <v>0</v>
      </c>
      <c r="R12" s="59">
        <f>'2. Cashflow'!P11</f>
        <v>0</v>
      </c>
      <c r="S12" s="58">
        <f t="shared" si="2"/>
        <v>0</v>
      </c>
    </row>
    <row r="13" spans="1:19" x14ac:dyDescent="0.25">
      <c r="A13" s="22" t="s">
        <v>31</v>
      </c>
      <c r="B13" s="23"/>
      <c r="C13" s="92" t="s">
        <v>34</v>
      </c>
      <c r="D13" s="157" t="s">
        <v>41</v>
      </c>
      <c r="Q13" s="58">
        <f t="shared" si="1"/>
        <v>0</v>
      </c>
      <c r="R13" s="59">
        <f>'2. Cashflow'!P12</f>
        <v>0</v>
      </c>
      <c r="S13" s="58">
        <f t="shared" si="2"/>
        <v>0</v>
      </c>
    </row>
    <row r="14" spans="1:19" x14ac:dyDescent="0.25">
      <c r="A14" s="22" t="s">
        <v>60</v>
      </c>
      <c r="B14" s="23"/>
      <c r="C14" s="92" t="s">
        <v>34</v>
      </c>
      <c r="D14" s="157" t="s">
        <v>41</v>
      </c>
      <c r="Q14" s="58">
        <f t="shared" si="1"/>
        <v>0</v>
      </c>
      <c r="R14" s="59">
        <f>'2. Cashflow'!P13</f>
        <v>0</v>
      </c>
      <c r="S14" s="58">
        <f t="shared" si="2"/>
        <v>0</v>
      </c>
    </row>
    <row r="15" spans="1:19" x14ac:dyDescent="0.25">
      <c r="A15" s="22" t="s">
        <v>49</v>
      </c>
      <c r="B15" s="26"/>
      <c r="C15" s="92" t="s">
        <v>32</v>
      </c>
      <c r="D15" s="158" t="s">
        <v>39</v>
      </c>
      <c r="Q15" s="58">
        <f t="shared" si="1"/>
        <v>0</v>
      </c>
      <c r="R15" s="59">
        <f>'2. Cashflow'!P14</f>
        <v>0</v>
      </c>
      <c r="S15" s="58">
        <f t="shared" si="2"/>
        <v>0</v>
      </c>
    </row>
    <row r="16" spans="1:19" x14ac:dyDescent="0.25">
      <c r="A16" s="22" t="s">
        <v>2</v>
      </c>
      <c r="B16" s="26"/>
      <c r="C16" s="92" t="s">
        <v>34</v>
      </c>
      <c r="D16" s="159" t="s">
        <v>40</v>
      </c>
      <c r="Q16" s="58">
        <f t="shared" si="1"/>
        <v>0</v>
      </c>
      <c r="R16" s="59">
        <f>'2. Cashflow'!P15</f>
        <v>0</v>
      </c>
      <c r="S16" s="58">
        <f t="shared" si="2"/>
        <v>0</v>
      </c>
    </row>
    <row r="17" spans="1:19" x14ac:dyDescent="0.25">
      <c r="A17" s="22" t="s">
        <v>24</v>
      </c>
      <c r="B17" s="26"/>
      <c r="C17" s="92" t="s">
        <v>59</v>
      </c>
      <c r="D17" s="157"/>
      <c r="Q17" s="58">
        <f t="shared" si="1"/>
        <v>0</v>
      </c>
      <c r="R17" s="59">
        <f>'2. Cashflow'!P16</f>
        <v>0</v>
      </c>
      <c r="S17" s="58">
        <f t="shared" si="2"/>
        <v>0</v>
      </c>
    </row>
    <row r="18" spans="1:19" x14ac:dyDescent="0.25">
      <c r="A18" s="22" t="s">
        <v>52</v>
      </c>
      <c r="B18" s="23"/>
      <c r="C18" s="92" t="s">
        <v>35</v>
      </c>
      <c r="D18" s="157" t="s">
        <v>41</v>
      </c>
      <c r="Q18" s="58">
        <f t="shared" si="1"/>
        <v>0</v>
      </c>
      <c r="R18" s="59">
        <f>'2. Cashflow'!P17</f>
        <v>0</v>
      </c>
      <c r="S18" s="58">
        <f t="shared" si="2"/>
        <v>0</v>
      </c>
    </row>
    <row r="19" spans="1:19" x14ac:dyDescent="0.25">
      <c r="A19" s="22" t="s">
        <v>51</v>
      </c>
      <c r="B19" s="23"/>
      <c r="C19" s="92" t="s">
        <v>59</v>
      </c>
      <c r="D19" s="157"/>
      <c r="Q19" s="58">
        <f t="shared" si="1"/>
        <v>0</v>
      </c>
      <c r="R19" s="59">
        <f>'2. Cashflow'!P18</f>
        <v>0</v>
      </c>
      <c r="S19" s="58">
        <f t="shared" si="2"/>
        <v>0</v>
      </c>
    </row>
    <row r="20" spans="1:19" x14ac:dyDescent="0.25">
      <c r="A20" s="22" t="s">
        <v>3</v>
      </c>
      <c r="B20" s="23"/>
      <c r="C20" s="92" t="s">
        <v>35</v>
      </c>
      <c r="D20" s="157" t="s">
        <v>41</v>
      </c>
      <c r="Q20" s="58">
        <f t="shared" si="1"/>
        <v>0</v>
      </c>
      <c r="R20" s="59">
        <f>'2. Cashflow'!P19</f>
        <v>0</v>
      </c>
      <c r="S20" s="58">
        <f t="shared" si="2"/>
        <v>0</v>
      </c>
    </row>
    <row r="21" spans="1:19" x14ac:dyDescent="0.25">
      <c r="A21" s="22" t="s">
        <v>4</v>
      </c>
      <c r="B21" s="26"/>
      <c r="C21" s="92" t="s">
        <v>32</v>
      </c>
      <c r="D21" s="157" t="s">
        <v>39</v>
      </c>
      <c r="Q21" s="58">
        <f t="shared" si="1"/>
        <v>0</v>
      </c>
      <c r="R21" s="59">
        <f>'2. Cashflow'!P20</f>
        <v>0</v>
      </c>
      <c r="S21" s="58">
        <f t="shared" si="2"/>
        <v>0</v>
      </c>
    </row>
    <row r="22" spans="1:19" x14ac:dyDescent="0.25">
      <c r="A22" s="22" t="s">
        <v>5</v>
      </c>
      <c r="B22" s="23"/>
      <c r="C22" s="92" t="s">
        <v>34</v>
      </c>
      <c r="D22" s="157" t="s">
        <v>41</v>
      </c>
      <c r="Q22" s="58">
        <f t="shared" si="1"/>
        <v>0</v>
      </c>
      <c r="R22" s="59">
        <f>'2. Cashflow'!P21</f>
        <v>0</v>
      </c>
      <c r="S22" s="58">
        <f t="shared" si="2"/>
        <v>0</v>
      </c>
    </row>
    <row r="23" spans="1:19" x14ac:dyDescent="0.25">
      <c r="A23" s="22" t="s">
        <v>62</v>
      </c>
      <c r="B23" s="23"/>
      <c r="C23" s="92" t="s">
        <v>34</v>
      </c>
      <c r="D23" s="159" t="s">
        <v>40</v>
      </c>
      <c r="Q23" s="58">
        <f t="shared" si="1"/>
        <v>0</v>
      </c>
      <c r="R23" s="59">
        <f>'2. Cashflow'!P22</f>
        <v>0</v>
      </c>
      <c r="S23" s="58">
        <f t="shared" si="2"/>
        <v>0</v>
      </c>
    </row>
    <row r="24" spans="1:19" x14ac:dyDescent="0.25">
      <c r="A24" s="22" t="s">
        <v>63</v>
      </c>
      <c r="B24" s="23"/>
      <c r="C24" s="92" t="s">
        <v>34</v>
      </c>
      <c r="D24" s="158" t="s">
        <v>39</v>
      </c>
      <c r="Q24" s="58">
        <f t="shared" si="1"/>
        <v>0</v>
      </c>
      <c r="R24" s="59">
        <f>'2. Cashflow'!P23</f>
        <v>0</v>
      </c>
      <c r="S24" s="58">
        <f t="shared" si="2"/>
        <v>0</v>
      </c>
    </row>
    <row r="25" spans="1:19" x14ac:dyDescent="0.25">
      <c r="A25" s="22" t="s">
        <v>67</v>
      </c>
      <c r="B25" s="23"/>
      <c r="C25" s="92" t="s">
        <v>35</v>
      </c>
      <c r="D25" s="157" t="s">
        <v>41</v>
      </c>
      <c r="Q25" s="58">
        <f t="shared" si="1"/>
        <v>0</v>
      </c>
      <c r="R25" s="59">
        <f>'2. Cashflow'!P24</f>
        <v>0</v>
      </c>
      <c r="S25" s="58">
        <f t="shared" si="2"/>
        <v>0</v>
      </c>
    </row>
    <row r="26" spans="1:19" x14ac:dyDescent="0.25">
      <c r="A26" s="22" t="s">
        <v>25</v>
      </c>
      <c r="B26" s="23"/>
      <c r="C26" s="92" t="s">
        <v>34</v>
      </c>
      <c r="D26" s="157" t="s">
        <v>41</v>
      </c>
      <c r="Q26" s="58">
        <f t="shared" si="1"/>
        <v>0</v>
      </c>
      <c r="R26" s="59">
        <f>'2. Cashflow'!P25</f>
        <v>0</v>
      </c>
      <c r="S26" s="58">
        <f t="shared" si="2"/>
        <v>0</v>
      </c>
    </row>
    <row r="27" spans="1:19" x14ac:dyDescent="0.25">
      <c r="A27" s="22" t="s">
        <v>58</v>
      </c>
      <c r="B27" s="23"/>
      <c r="C27" s="92" t="s">
        <v>59</v>
      </c>
      <c r="D27" s="157"/>
      <c r="Q27" s="58">
        <f t="shared" si="1"/>
        <v>0</v>
      </c>
      <c r="R27" s="59">
        <f>'2. Cashflow'!P26</f>
        <v>0</v>
      </c>
      <c r="S27" s="58">
        <f t="shared" si="2"/>
        <v>0</v>
      </c>
    </row>
    <row r="28" spans="1:19" x14ac:dyDescent="0.25">
      <c r="A28" s="81" t="s">
        <v>26</v>
      </c>
      <c r="B28" s="82"/>
      <c r="C28" s="83"/>
      <c r="D28" s="83"/>
      <c r="E28" s="84">
        <f t="shared" ref="E28:R28" si="3">SUM(E4:E27)</f>
        <v>0</v>
      </c>
      <c r="F28" s="84">
        <f t="shared" si="3"/>
        <v>0</v>
      </c>
      <c r="G28" s="84">
        <f t="shared" si="3"/>
        <v>0</v>
      </c>
      <c r="H28" s="84">
        <f t="shared" si="3"/>
        <v>0</v>
      </c>
      <c r="I28" s="84">
        <f t="shared" si="3"/>
        <v>0</v>
      </c>
      <c r="J28" s="84">
        <f t="shared" si="3"/>
        <v>0</v>
      </c>
      <c r="K28" s="84">
        <f t="shared" si="3"/>
        <v>0</v>
      </c>
      <c r="L28" s="84">
        <f t="shared" si="3"/>
        <v>0</v>
      </c>
      <c r="M28" s="84">
        <f t="shared" si="3"/>
        <v>0</v>
      </c>
      <c r="N28" s="84">
        <f t="shared" si="3"/>
        <v>0</v>
      </c>
      <c r="O28" s="84">
        <f t="shared" si="3"/>
        <v>0</v>
      </c>
      <c r="P28" s="84">
        <f t="shared" si="3"/>
        <v>0</v>
      </c>
      <c r="Q28" s="85">
        <f t="shared" si="3"/>
        <v>0</v>
      </c>
      <c r="R28" s="85">
        <f t="shared" si="3"/>
        <v>0</v>
      </c>
      <c r="S28" s="85">
        <f>Q28/12</f>
        <v>0</v>
      </c>
    </row>
    <row r="29" spans="1:19" x14ac:dyDescent="0.25">
      <c r="A29" s="22" t="s">
        <v>69</v>
      </c>
      <c r="B29" s="23"/>
      <c r="C29" s="92">
        <f>'2. Cashflow'!B27</f>
        <v>0</v>
      </c>
      <c r="D29" s="92"/>
      <c r="Q29" s="58">
        <f>SUM(E29:P29)</f>
        <v>0</v>
      </c>
      <c r="R29" s="59">
        <f>'2. Cashflow'!P28</f>
        <v>0</v>
      </c>
      <c r="S29" s="58">
        <f t="shared" ref="S29:S30" si="4">Q29/12</f>
        <v>0</v>
      </c>
    </row>
    <row r="30" spans="1:19" x14ac:dyDescent="0.25">
      <c r="A30" s="22" t="s">
        <v>68</v>
      </c>
      <c r="B30" s="23"/>
      <c r="C30" s="92">
        <f>'2. Cashflow'!B28</f>
        <v>0</v>
      </c>
      <c r="D30" s="92"/>
      <c r="Q30" s="58">
        <f>SUM(E30:P30)</f>
        <v>0</v>
      </c>
      <c r="R30" s="59" t="e">
        <f>'2. Cashflow'!#REF!</f>
        <v>#REF!</v>
      </c>
      <c r="S30" s="58">
        <f t="shared" si="4"/>
        <v>0</v>
      </c>
    </row>
    <row r="31" spans="1:19" x14ac:dyDescent="0.25">
      <c r="A31" s="22" t="s">
        <v>70</v>
      </c>
      <c r="B31" s="23"/>
      <c r="C31" s="92"/>
      <c r="D31" s="92"/>
      <c r="Q31" s="58">
        <f>SUM(E31:P31)</f>
        <v>0</v>
      </c>
      <c r="R31" s="59" t="e">
        <f>'2. Cashflow'!#REF!</f>
        <v>#REF!</v>
      </c>
      <c r="S31" s="58">
        <f t="shared" ref="S31" si="5">Q31/12</f>
        <v>0</v>
      </c>
    </row>
    <row r="32" spans="1:19" s="28" customFormat="1" x14ac:dyDescent="0.25">
      <c r="A32" s="81" t="s">
        <v>27</v>
      </c>
      <c r="B32" s="82"/>
      <c r="C32" s="83"/>
      <c r="D32" s="83"/>
      <c r="E32" s="84">
        <f t="shared" ref="E32:R32" si="6">SUM(E29:E31)</f>
        <v>0</v>
      </c>
      <c r="F32" s="84">
        <f t="shared" si="6"/>
        <v>0</v>
      </c>
      <c r="G32" s="84">
        <f t="shared" si="6"/>
        <v>0</v>
      </c>
      <c r="H32" s="84">
        <f t="shared" si="6"/>
        <v>0</v>
      </c>
      <c r="I32" s="84">
        <f t="shared" si="6"/>
        <v>0</v>
      </c>
      <c r="J32" s="84">
        <f t="shared" si="6"/>
        <v>0</v>
      </c>
      <c r="K32" s="84">
        <f t="shared" si="6"/>
        <v>0</v>
      </c>
      <c r="L32" s="84">
        <f t="shared" si="6"/>
        <v>0</v>
      </c>
      <c r="M32" s="84">
        <f t="shared" si="6"/>
        <v>0</v>
      </c>
      <c r="N32" s="84">
        <f t="shared" si="6"/>
        <v>0</v>
      </c>
      <c r="O32" s="84">
        <f t="shared" si="6"/>
        <v>0</v>
      </c>
      <c r="P32" s="84">
        <f t="shared" si="6"/>
        <v>0</v>
      </c>
      <c r="Q32" s="85">
        <f t="shared" si="6"/>
        <v>0</v>
      </c>
      <c r="R32" s="85" t="e">
        <f t="shared" si="6"/>
        <v>#REF!</v>
      </c>
      <c r="S32" s="85">
        <f>Q32/12</f>
        <v>0</v>
      </c>
    </row>
    <row r="33" spans="1:19" x14ac:dyDescent="0.25">
      <c r="A33" s="106" t="s">
        <v>66</v>
      </c>
      <c r="B33" s="103"/>
      <c r="C33" s="104"/>
      <c r="D33" s="104"/>
      <c r="E33" s="102">
        <f t="shared" ref="E33:P33" si="7">E32-E28</f>
        <v>0</v>
      </c>
      <c r="F33" s="101">
        <f t="shared" si="7"/>
        <v>0</v>
      </c>
      <c r="G33" s="101">
        <f t="shared" si="7"/>
        <v>0</v>
      </c>
      <c r="H33" s="101">
        <f t="shared" si="7"/>
        <v>0</v>
      </c>
      <c r="I33" s="101">
        <f t="shared" si="7"/>
        <v>0</v>
      </c>
      <c r="J33" s="101">
        <f t="shared" si="7"/>
        <v>0</v>
      </c>
      <c r="K33" s="101">
        <f t="shared" si="7"/>
        <v>0</v>
      </c>
      <c r="L33" s="101">
        <f t="shared" si="7"/>
        <v>0</v>
      </c>
      <c r="M33" s="101">
        <f t="shared" si="7"/>
        <v>0</v>
      </c>
      <c r="N33" s="101">
        <f t="shared" si="7"/>
        <v>0</v>
      </c>
      <c r="O33" s="101">
        <f t="shared" si="7"/>
        <v>0</v>
      </c>
      <c r="P33" s="101">
        <f t="shared" si="7"/>
        <v>0</v>
      </c>
      <c r="Q33" s="105"/>
      <c r="R33" s="105"/>
      <c r="S33" s="105"/>
    </row>
    <row r="34" spans="1:19" s="28" customFormat="1" x14ac:dyDescent="0.25">
      <c r="A34" s="50"/>
      <c r="B34" s="50"/>
      <c r="C34" s="51"/>
      <c r="D34" s="52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61"/>
      <c r="R34" s="61"/>
      <c r="S34" s="61"/>
    </row>
    <row r="35" spans="1:19" x14ac:dyDescent="0.25">
      <c r="A35" s="47" t="s">
        <v>44</v>
      </c>
      <c r="B35" s="48"/>
      <c r="C35" s="49"/>
      <c r="D35" s="49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7"/>
      <c r="R35" s="73"/>
      <c r="S35" s="63"/>
    </row>
    <row r="36" spans="1:19" x14ac:dyDescent="0.25">
      <c r="A36" s="95" t="str">
        <f>A5</f>
        <v>Auto - Maintenance</v>
      </c>
      <c r="B36" s="96"/>
      <c r="C36" s="97"/>
      <c r="D36" s="97"/>
      <c r="E36" s="54">
        <f t="shared" ref="E36:P36" si="8">E5</f>
        <v>0</v>
      </c>
      <c r="F36" s="54">
        <f t="shared" si="8"/>
        <v>0</v>
      </c>
      <c r="G36" s="54">
        <f t="shared" si="8"/>
        <v>0</v>
      </c>
      <c r="H36" s="54">
        <f t="shared" si="8"/>
        <v>0</v>
      </c>
      <c r="I36" s="54">
        <f t="shared" si="8"/>
        <v>0</v>
      </c>
      <c r="J36" s="54">
        <f t="shared" si="8"/>
        <v>0</v>
      </c>
      <c r="K36" s="54">
        <f t="shared" si="8"/>
        <v>0</v>
      </c>
      <c r="L36" s="54">
        <f t="shared" si="8"/>
        <v>0</v>
      </c>
      <c r="M36" s="54">
        <f t="shared" si="8"/>
        <v>0</v>
      </c>
      <c r="N36" s="54">
        <f t="shared" si="8"/>
        <v>0</v>
      </c>
      <c r="O36" s="54">
        <f t="shared" si="8"/>
        <v>0</v>
      </c>
      <c r="P36" s="54">
        <f t="shared" si="8"/>
        <v>0</v>
      </c>
      <c r="Q36" s="58">
        <f>SUM(E36:P36)</f>
        <v>0</v>
      </c>
      <c r="R36" s="74"/>
    </row>
    <row r="37" spans="1:19" x14ac:dyDescent="0.25">
      <c r="A37" s="95" t="str">
        <f>A7</f>
        <v>Auto - Taxes</v>
      </c>
      <c r="B37" s="98"/>
      <c r="C37" s="97"/>
      <c r="D37" s="97"/>
      <c r="E37" s="54">
        <f t="shared" ref="E37:P37" si="9">E7</f>
        <v>0</v>
      </c>
      <c r="F37" s="54">
        <f t="shared" si="9"/>
        <v>0</v>
      </c>
      <c r="G37" s="54">
        <f t="shared" si="9"/>
        <v>0</v>
      </c>
      <c r="H37" s="54">
        <f t="shared" si="9"/>
        <v>0</v>
      </c>
      <c r="I37" s="54">
        <f t="shared" si="9"/>
        <v>0</v>
      </c>
      <c r="J37" s="54">
        <f t="shared" si="9"/>
        <v>0</v>
      </c>
      <c r="K37" s="54">
        <f t="shared" si="9"/>
        <v>0</v>
      </c>
      <c r="L37" s="54">
        <f t="shared" si="9"/>
        <v>0</v>
      </c>
      <c r="M37" s="54">
        <f t="shared" si="9"/>
        <v>0</v>
      </c>
      <c r="N37" s="54">
        <f t="shared" si="9"/>
        <v>0</v>
      </c>
      <c r="O37" s="54">
        <f t="shared" si="9"/>
        <v>0</v>
      </c>
      <c r="P37" s="54">
        <f t="shared" si="9"/>
        <v>0</v>
      </c>
      <c r="Q37" s="58">
        <f t="shared" ref="Q37:Q41" si="10">SUM(E37:P37)</f>
        <v>0</v>
      </c>
      <c r="R37" s="74"/>
    </row>
    <row r="38" spans="1:19" x14ac:dyDescent="0.25">
      <c r="A38" s="95" t="str">
        <f>A24</f>
        <v>Savings - Emergency, other</v>
      </c>
      <c r="B38" s="98"/>
      <c r="C38" s="97"/>
      <c r="D38" s="97"/>
      <c r="E38" s="54">
        <f t="shared" ref="E38:K38" si="11">E24</f>
        <v>0</v>
      </c>
      <c r="F38" s="54">
        <f t="shared" si="11"/>
        <v>0</v>
      </c>
      <c r="G38" s="54">
        <f t="shared" si="11"/>
        <v>0</v>
      </c>
      <c r="H38" s="54">
        <f t="shared" si="11"/>
        <v>0</v>
      </c>
      <c r="I38" s="54">
        <f t="shared" si="11"/>
        <v>0</v>
      </c>
      <c r="J38" s="54">
        <f t="shared" si="11"/>
        <v>0</v>
      </c>
      <c r="K38" s="54">
        <f t="shared" si="11"/>
        <v>0</v>
      </c>
      <c r="L38" s="54"/>
      <c r="M38" s="54"/>
      <c r="N38" s="54"/>
      <c r="O38" s="54"/>
      <c r="P38" s="54"/>
      <c r="Q38" s="58">
        <f t="shared" si="10"/>
        <v>0</v>
      </c>
      <c r="R38" s="74"/>
    </row>
    <row r="39" spans="1:19" x14ac:dyDescent="0.25">
      <c r="A39" s="95" t="s">
        <v>49</v>
      </c>
      <c r="B39" s="98"/>
      <c r="C39" s="97"/>
      <c r="D39" s="97"/>
      <c r="E39" s="54">
        <f>E15</f>
        <v>0</v>
      </c>
      <c r="F39" s="54">
        <f t="shared" ref="F39:P39" si="12">F15</f>
        <v>0</v>
      </c>
      <c r="G39" s="54">
        <f t="shared" si="12"/>
        <v>0</v>
      </c>
      <c r="H39" s="54">
        <f t="shared" si="12"/>
        <v>0</v>
      </c>
      <c r="I39" s="54">
        <f t="shared" si="12"/>
        <v>0</v>
      </c>
      <c r="J39" s="54">
        <f t="shared" si="12"/>
        <v>0</v>
      </c>
      <c r="K39" s="54">
        <f t="shared" si="12"/>
        <v>0</v>
      </c>
      <c r="L39" s="54">
        <f t="shared" si="12"/>
        <v>0</v>
      </c>
      <c r="M39" s="54">
        <f t="shared" si="12"/>
        <v>0</v>
      </c>
      <c r="N39" s="54">
        <f t="shared" si="12"/>
        <v>0</v>
      </c>
      <c r="O39" s="54">
        <f t="shared" si="12"/>
        <v>0</v>
      </c>
      <c r="P39" s="54">
        <f t="shared" si="12"/>
        <v>0</v>
      </c>
      <c r="Q39" s="58">
        <f t="shared" si="10"/>
        <v>0</v>
      </c>
      <c r="R39" s="74"/>
    </row>
    <row r="40" spans="1:19" x14ac:dyDescent="0.25">
      <c r="A40" s="98" t="s">
        <v>4</v>
      </c>
      <c r="B40" s="98"/>
      <c r="C40" s="97"/>
      <c r="D40" s="97"/>
      <c r="E40" s="54">
        <f>E21</f>
        <v>0</v>
      </c>
      <c r="F40" s="54">
        <f t="shared" ref="F40:P40" si="13">F21</f>
        <v>0</v>
      </c>
      <c r="G40" s="54">
        <f t="shared" si="13"/>
        <v>0</v>
      </c>
      <c r="H40" s="54">
        <f t="shared" si="13"/>
        <v>0</v>
      </c>
      <c r="I40" s="54">
        <f t="shared" si="13"/>
        <v>0</v>
      </c>
      <c r="J40" s="54">
        <f t="shared" si="13"/>
        <v>0</v>
      </c>
      <c r="K40" s="54">
        <f t="shared" si="13"/>
        <v>0</v>
      </c>
      <c r="L40" s="54">
        <f t="shared" si="13"/>
        <v>0</v>
      </c>
      <c r="M40" s="54">
        <f t="shared" si="13"/>
        <v>0</v>
      </c>
      <c r="N40" s="54">
        <f t="shared" si="13"/>
        <v>0</v>
      </c>
      <c r="O40" s="54">
        <f t="shared" si="13"/>
        <v>0</v>
      </c>
      <c r="P40" s="54">
        <f t="shared" si="13"/>
        <v>0</v>
      </c>
      <c r="Q40" s="58">
        <f t="shared" si="10"/>
        <v>0</v>
      </c>
      <c r="R40" s="74"/>
    </row>
    <row r="41" spans="1:19" x14ac:dyDescent="0.25">
      <c r="A41" s="98" t="s">
        <v>63</v>
      </c>
      <c r="B41" s="98"/>
      <c r="C41" s="97"/>
      <c r="D41" s="97"/>
      <c r="E41" s="54">
        <f>E24</f>
        <v>0</v>
      </c>
      <c r="F41" s="54">
        <f t="shared" ref="F41:P41" si="14">F24</f>
        <v>0</v>
      </c>
      <c r="G41" s="54">
        <f t="shared" si="14"/>
        <v>0</v>
      </c>
      <c r="H41" s="54">
        <f t="shared" si="14"/>
        <v>0</v>
      </c>
      <c r="I41" s="54">
        <f t="shared" si="14"/>
        <v>0</v>
      </c>
      <c r="J41" s="54">
        <f t="shared" si="14"/>
        <v>0</v>
      </c>
      <c r="K41" s="54">
        <f t="shared" si="14"/>
        <v>0</v>
      </c>
      <c r="L41" s="54">
        <f t="shared" si="14"/>
        <v>0</v>
      </c>
      <c r="M41" s="54">
        <f t="shared" si="14"/>
        <v>0</v>
      </c>
      <c r="N41" s="54">
        <f t="shared" si="14"/>
        <v>0</v>
      </c>
      <c r="O41" s="54">
        <f t="shared" si="14"/>
        <v>0</v>
      </c>
      <c r="P41" s="54">
        <f t="shared" si="14"/>
        <v>0</v>
      </c>
      <c r="Q41" s="58">
        <f t="shared" si="10"/>
        <v>0</v>
      </c>
      <c r="R41" s="74"/>
    </row>
    <row r="42" spans="1:19" x14ac:dyDescent="0.25">
      <c r="A42" s="99" t="s">
        <v>65</v>
      </c>
      <c r="B42" s="54"/>
      <c r="C42" s="100"/>
      <c r="D42" s="100"/>
      <c r="E42" s="54">
        <v>0</v>
      </c>
      <c r="F42" s="54">
        <v>0</v>
      </c>
      <c r="G42" s="54"/>
      <c r="H42" s="54">
        <v>0</v>
      </c>
      <c r="I42" s="54">
        <v>0</v>
      </c>
      <c r="J42" s="54">
        <v>50</v>
      </c>
      <c r="K42" s="54">
        <v>0</v>
      </c>
      <c r="L42" s="54">
        <v>-300</v>
      </c>
      <c r="M42" s="54">
        <v>50</v>
      </c>
      <c r="N42" s="54">
        <v>0</v>
      </c>
      <c r="O42" s="54">
        <v>0</v>
      </c>
      <c r="P42" s="54">
        <v>-400</v>
      </c>
      <c r="Q42" s="58">
        <f>SUM(E42:P42)</f>
        <v>-600</v>
      </c>
      <c r="R42" s="74"/>
    </row>
    <row r="43" spans="1:19" s="28" customFormat="1" x14ac:dyDescent="0.25">
      <c r="A43" s="45" t="s">
        <v>42</v>
      </c>
      <c r="B43" s="45"/>
      <c r="C43" s="46"/>
      <c r="D43" s="44">
        <v>10</v>
      </c>
      <c r="E43" s="45">
        <f>SUM(E36:E42)+D43</f>
        <v>10</v>
      </c>
      <c r="F43" s="45">
        <f t="shared" ref="F43:P43" si="15">SUM(F36:F42)+E43</f>
        <v>10</v>
      </c>
      <c r="G43" s="45">
        <f t="shared" si="15"/>
        <v>10</v>
      </c>
      <c r="H43" s="45">
        <f t="shared" si="15"/>
        <v>10</v>
      </c>
      <c r="I43" s="45">
        <f t="shared" si="15"/>
        <v>10</v>
      </c>
      <c r="J43" s="45">
        <f t="shared" si="15"/>
        <v>60</v>
      </c>
      <c r="K43" s="45">
        <f t="shared" si="15"/>
        <v>60</v>
      </c>
      <c r="L43" s="45">
        <f t="shared" si="15"/>
        <v>-240</v>
      </c>
      <c r="M43" s="45">
        <f t="shared" si="15"/>
        <v>-190</v>
      </c>
      <c r="N43" s="45">
        <f t="shared" si="15"/>
        <v>-190</v>
      </c>
      <c r="O43" s="45">
        <f t="shared" si="15"/>
        <v>-190</v>
      </c>
      <c r="P43" s="44">
        <f t="shared" si="15"/>
        <v>-590</v>
      </c>
      <c r="Q43" s="107"/>
      <c r="R43" s="75"/>
      <c r="S43" s="62"/>
    </row>
    <row r="48" spans="1:19" s="78" customFormat="1" ht="15" x14ac:dyDescent="0.35">
      <c r="A48" s="171" t="s">
        <v>64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</row>
  </sheetData>
  <mergeCells count="2">
    <mergeCell ref="A1:B1"/>
    <mergeCell ref="A48:S48"/>
  </mergeCells>
  <conditionalFormatting sqref="Q34:R34">
    <cfRule type="cellIs" dxfId="3" priority="3" stopIfTrue="1" operator="lessThan">
      <formula>$E$34</formula>
    </cfRule>
    <cfRule type="cellIs" dxfId="2" priority="4" stopIfTrue="1" operator="greaterThan">
      <formula>$E$34</formula>
    </cfRule>
  </conditionalFormatting>
  <conditionalFormatting sqref="R43">
    <cfRule type="cellIs" dxfId="1" priority="1" stopIfTrue="1" operator="lessThan">
      <formula>$E$34</formula>
    </cfRule>
    <cfRule type="cellIs" dxfId="0" priority="2" stopIfTrue="1" operator="greaterThan">
      <formula>$E$34</formula>
    </cfRule>
  </conditionalFormatting>
  <pageMargins left="0.7" right="0.7" top="0.75" bottom="0.75" header="0.3" footer="0.3"/>
  <pageSetup scale="84" orientation="landscape" horizontalDpi="4294967293" verticalDpi="0" r:id="rId1"/>
  <headerFooter>
    <oddHeader>&amp;C&amp;20Account Management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2E1878951264BA917D649687B69EE" ma:contentTypeVersion="0" ma:contentTypeDescription="Create a new document." ma:contentTypeScope="" ma:versionID="a465f46dabc465c0fc1cd21edd93a7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3fe95947dc5dc847231817de16cc3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BB10B-B7CF-4FA3-B720-1DC2AAD80F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19E7EB-EDF4-4790-8FF2-888C3F81C7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76D03F-886E-4FBD-9F13-DD69D016B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Overview</vt:lpstr>
      <vt:lpstr>Example</vt:lpstr>
      <vt:lpstr>1. Planning</vt:lpstr>
      <vt:lpstr>2. Cashflow</vt:lpstr>
      <vt:lpstr>3. Accounts</vt:lpstr>
      <vt:lpstr>'1. Planning'!Print_Area</vt:lpstr>
      <vt:lpstr>'2. Cashflow'!Print_Area</vt:lpstr>
      <vt:lpstr>'3. Accounts'!Print_Area</vt:lpstr>
      <vt:lpstr>Overview!Print_Area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Aloise</dc:creator>
  <cp:lastModifiedBy>tg aloise</cp:lastModifiedBy>
  <cp:lastPrinted>2012-11-01T00:31:53Z</cp:lastPrinted>
  <dcterms:created xsi:type="dcterms:W3CDTF">2011-04-27T23:46:30Z</dcterms:created>
  <dcterms:modified xsi:type="dcterms:W3CDTF">2015-09-24T02:53:50Z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0x010100A6F2E1878951264BA917D649687B69EE</vt:lpwstr>
  </property>
  <property fmtid="{D5CDD505-2E9C-101B-9397-08002B2CF9AE}" pid="3" name="IsMyDocuments">
    <vt:bool>true</vt:bool>
  </property>
</Properties>
</file>